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ebg0904\IR\Announcements\2024\11- 9M2024 Results Announcement\WEB TABLOLAR\"/>
    </mc:Choice>
  </mc:AlternateContent>
  <xr:revisionPtr revIDLastSave="0" documentId="8_{A23ADAF5-3EAB-4C40-A4A3-09FC6E6636BB}" xr6:coauthVersionLast="47" xr6:coauthVersionMax="47" xr10:uidLastSave="{00000000-0000-0000-0000-000000000000}"/>
  <bookViews>
    <workbookView xWindow="-110" yWindow="-110" windowWidth="19420" windowHeight="10420" tabRatio="960" firstSheet="3" activeTab="9" xr2:uid="{00000000-000D-0000-FFFF-FFFF00000000}"/>
  </bookViews>
  <sheets>
    <sheet name="Summary woTAS 29" sheetId="28" r:id="rId1"/>
    <sheet name="Summary-wTAS 29" sheetId="23" r:id="rId2"/>
    <sheet name="EBITDA Reconciliation" sheetId="24" r:id="rId3"/>
    <sheet name="Financial Income Expense" sheetId="25" r:id="rId4"/>
    <sheet name="AEFES FCF " sheetId="26" r:id="rId5"/>
    <sheet name="Debt Table" sheetId="27" r:id="rId6"/>
    <sheet name="AEFES PL-wTAS29" sheetId="29" r:id="rId7"/>
    <sheet name="AEFES BS-wTAS29" sheetId="30" r:id="rId8"/>
    <sheet name="BEER GROUP-wTAS29" sheetId="31" r:id="rId9"/>
    <sheet name="CCI-wTAS29" sheetId="32" r:id="rId10"/>
    <sheet name="Sheet1" sheetId="21" state="hidden" r:id="rId11"/>
    <sheet name="IR TBG ENG" sheetId="1" state="hidden" r:id="rId12"/>
    <sheet name="IR TBG TR" sheetId="6" state="hidden" r:id="rId13"/>
    <sheet name="IR INT BEER ENG" sheetId="5" state="hidden" r:id="rId14"/>
    <sheet name="IR INT BEER TR" sheetId="2" state="hidden" r:id="rId15"/>
    <sheet name="eski" sheetId="16" state="hidden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\2" localSheetId="8">#REF!</definedName>
    <definedName name="\2" localSheetId="0">#REF!</definedName>
    <definedName name="\2" localSheetId="1">#REF!</definedName>
    <definedName name="\2">#REF!</definedName>
    <definedName name="\D" localSheetId="8">#REF!</definedName>
    <definedName name="\D" localSheetId="0">#REF!</definedName>
    <definedName name="\D" localSheetId="1">#REF!</definedName>
    <definedName name="\D">#REF!</definedName>
    <definedName name="\g" localSheetId="8">#REF!</definedName>
    <definedName name="\g" localSheetId="0">#REF!</definedName>
    <definedName name="\g" localSheetId="1">#REF!</definedName>
    <definedName name="\g">#REF!</definedName>
    <definedName name="\p" localSheetId="4">#REF!</definedName>
    <definedName name="\p" localSheetId="2">#REF!</definedName>
    <definedName name="\p" localSheetId="3">#REF!</definedName>
    <definedName name="\p">#REF!</definedName>
    <definedName name="\Ü" localSheetId="8">#REF!</definedName>
    <definedName name="\Ü">#REF!</definedName>
    <definedName name="\z" localSheetId="4">#REF!</definedName>
    <definedName name="\z">#REF!</definedName>
    <definedName name="_" localSheetId="7" hidden="1">#REF!</definedName>
    <definedName name="_" localSheetId="4" hidden="1">#REF!</definedName>
    <definedName name="_" localSheetId="6" hidden="1">#REF!</definedName>
    <definedName name="_" localSheetId="8" hidden="1">#REF!</definedName>
    <definedName name="_" localSheetId="9" hidden="1">#REF!</definedName>
    <definedName name="_" hidden="1">#REF!</definedName>
    <definedName name="_????????" localSheetId="4">#REF!</definedName>
    <definedName name="_????????" localSheetId="2">#REF!</definedName>
    <definedName name="_????????" localSheetId="3">#REF!</definedName>
    <definedName name="_????????">#REF!</definedName>
    <definedName name="_????????????12" localSheetId="4">#REF!</definedName>
    <definedName name="_????????????12">#REF!</definedName>
    <definedName name="_????????????3" localSheetId="4">#REF!</definedName>
    <definedName name="_????????????3">#REF!</definedName>
    <definedName name="_???????????12" localSheetId="4">#REF!</definedName>
    <definedName name="_???????????12">#REF!</definedName>
    <definedName name="_???????????3" localSheetId="4">#REF!</definedName>
    <definedName name="_???????????3">#REF!</definedName>
    <definedName name="_????????12" localSheetId="7">#REF!</definedName>
    <definedName name="_????????12" localSheetId="4">'[1]Transactions with Hazera'!#REF!</definedName>
    <definedName name="_????????12" localSheetId="6">#REF!</definedName>
    <definedName name="_????????12" localSheetId="8">#REF!</definedName>
    <definedName name="_????????12" localSheetId="9">#REF!</definedName>
    <definedName name="_????????12">#REF!</definedName>
    <definedName name="_??????_???_????" localSheetId="4">#REF!</definedName>
    <definedName name="_??????_???_????" localSheetId="2">#REF!</definedName>
    <definedName name="_??????_???_????" localSheetId="3">#REF!</definedName>
    <definedName name="_??????_???_????">#REF!</definedName>
    <definedName name="_??????_???_???????" localSheetId="4">#REF!</definedName>
    <definedName name="_??????_???_???????">#REF!</definedName>
    <definedName name="__123Graph_X" localSheetId="4" hidden="1">'[2]37'!#REF!</definedName>
    <definedName name="__123Graph_X" hidden="1">'[2]37'!#REF!</definedName>
    <definedName name="_1" localSheetId="4">#REF!</definedName>
    <definedName name="_1" localSheetId="2">#REF!</definedName>
    <definedName name="_1" localSheetId="3">#REF!</definedName>
    <definedName name="_1">#REF!</definedName>
    <definedName name="_1_1" localSheetId="8">#REF!</definedName>
    <definedName name="_1_1">#REF!</definedName>
    <definedName name="_11" localSheetId="8">#REF!</definedName>
    <definedName name="_11">#REF!</definedName>
    <definedName name="_5" localSheetId="8">#REF!</definedName>
    <definedName name="_5">#REF!</definedName>
    <definedName name="_55" localSheetId="8">#REF!</definedName>
    <definedName name="_55">#REF!</definedName>
    <definedName name="_6" localSheetId="8">#REF!</definedName>
    <definedName name="_6">#REF!</definedName>
    <definedName name="_66" localSheetId="8">#REF!</definedName>
    <definedName name="_66">#REF!</definedName>
    <definedName name="_7" localSheetId="8">#REF!</definedName>
    <definedName name="_7">#REF!</definedName>
    <definedName name="_77" localSheetId="8">#REF!</definedName>
    <definedName name="_77">#REF!</definedName>
    <definedName name="_A1" localSheetId="7" hidden="1">{"det (May)",#N/A,FALSE,"June";"sum (MAY YTD)",#N/A,FALSE,"June YTD"}</definedName>
    <definedName name="_A1" localSheetId="4" hidden="1">{"det (May)",#N/A,FALSE,"June";"sum (MAY YTD)",#N/A,FALSE,"June YTD"}</definedName>
    <definedName name="_A1" localSheetId="6" hidden="1">{"det (May)",#N/A,FALSE,"June";"sum (MAY YTD)",#N/A,FALSE,"June YTD"}</definedName>
    <definedName name="_A1" localSheetId="8" hidden="1">{"det (May)",#N/A,FALSE,"June";"sum (MAY YTD)",#N/A,FALSE,"June YTD"}</definedName>
    <definedName name="_A1" localSheetId="9" hidden="1">{"det (May)",#N/A,FALSE,"June";"sum (MAY YTD)",#N/A,FALSE,"June YTD"}</definedName>
    <definedName name="_A1" localSheetId="2" hidden="1">{"det (May)",#N/A,FALSE,"June";"sum (MAY YTD)",#N/A,FALSE,"June YTD"}</definedName>
    <definedName name="_A1" localSheetId="3" hidden="1">{"det (May)",#N/A,FALSE,"June";"sum (MAY YTD)",#N/A,FALSE,"June YTD"}</definedName>
    <definedName name="_A1" localSheetId="0" hidden="1">{"det (May)",#N/A,FALSE,"June";"sum (MAY YTD)",#N/A,FALSE,"June YTD"}</definedName>
    <definedName name="_A1" localSheetId="1" hidden="1">{"det (May)",#N/A,FALSE,"June";"sum (MAY YTD)",#N/A,FALSE,"June YTD"}</definedName>
    <definedName name="_A1" hidden="1">{"det (May)",#N/A,FALSE,"June";"sum (MAY YTD)",#N/A,FALSE,"June YTD"}</definedName>
    <definedName name="_BYSalesCC" localSheetId="4">#REF!</definedName>
    <definedName name="_BYSalesCC" localSheetId="2">#REF!</definedName>
    <definedName name="_BYSalesCC" localSheetId="3">#REF!</definedName>
    <definedName name="_BYSalesCC">#REF!</definedName>
    <definedName name="_COL1" localSheetId="8">#REF!</definedName>
    <definedName name="_COL1">#REF!</definedName>
    <definedName name="_COL2" localSheetId="8">#REF!</definedName>
    <definedName name="_COL2">#REF!</definedName>
    <definedName name="_COL3" localSheetId="8">#REF!</definedName>
    <definedName name="_COL3">#REF!</definedName>
    <definedName name="_COL4" localSheetId="8">#REF!</definedName>
    <definedName name="_COL4">#REF!</definedName>
    <definedName name="_COL5" localSheetId="8">#REF!</definedName>
    <definedName name="_COL5">#REF!</definedName>
    <definedName name="_DAT1" localSheetId="4">#REF!</definedName>
    <definedName name="_DAT1" localSheetId="8">#REF!</definedName>
    <definedName name="_DAT1">#REF!</definedName>
    <definedName name="_DAT10" localSheetId="4">#REF!</definedName>
    <definedName name="_DAT10">#REF!</definedName>
    <definedName name="_DAT11" localSheetId="4">#REF!</definedName>
    <definedName name="_DAT11">#REF!</definedName>
    <definedName name="_DAT12" localSheetId="4">#REF!</definedName>
    <definedName name="_DAT12">#REF!</definedName>
    <definedName name="_DAT2" localSheetId="4">#REF!</definedName>
    <definedName name="_DAT2" localSheetId="8">#REF!</definedName>
    <definedName name="_DAT2">#REF!</definedName>
    <definedName name="_DAT3" localSheetId="4">#REF!</definedName>
    <definedName name="_DAT3" localSheetId="8">#REF!</definedName>
    <definedName name="_DAT3">#REF!</definedName>
    <definedName name="_DAT4" localSheetId="4">#REF!</definedName>
    <definedName name="_DAT4" localSheetId="8">#REF!</definedName>
    <definedName name="_DAT4">#REF!</definedName>
    <definedName name="_DAT5" localSheetId="4">#REF!</definedName>
    <definedName name="_DAT5" localSheetId="8">#REF!</definedName>
    <definedName name="_DAT5">#REF!</definedName>
    <definedName name="_DAT6" localSheetId="4">#REF!</definedName>
    <definedName name="_DAT6" localSheetId="8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end03" localSheetId="7">#REF!</definedName>
    <definedName name="_end03" localSheetId="6">#REF!</definedName>
    <definedName name="_end03" localSheetId="8">#REF!</definedName>
    <definedName name="_end03" localSheetId="9">#REF!</definedName>
    <definedName name="_end03">#REF!</definedName>
    <definedName name="_HLN101" localSheetId="4">#REF!</definedName>
    <definedName name="_HLN101" localSheetId="2">#REF!</definedName>
    <definedName name="_HLN101" localSheetId="3">#REF!</definedName>
    <definedName name="_HLN101">#REF!</definedName>
    <definedName name="_inc99BudgetST" localSheetId="7">#REF!</definedName>
    <definedName name="_inc99BudgetST" localSheetId="4">#REF!</definedName>
    <definedName name="_inc99BudgetST" localSheetId="6">#REF!</definedName>
    <definedName name="_inc99BudgetST" localSheetId="8">#REF!</definedName>
    <definedName name="_inc99BudgetST" localSheetId="9">#REF!</definedName>
    <definedName name="_inc99BudgetST" localSheetId="2">[3]BUDGET!#REF!</definedName>
    <definedName name="_inc99BudgetST" localSheetId="3">[3]BUDGET!#REF!</definedName>
    <definedName name="_inc99BudgetST">#REF!</definedName>
    <definedName name="_Key1" localSheetId="4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4" hidden="1">#REF!</definedName>
    <definedName name="_Key2" localSheetId="8" hidden="1">#REF!</definedName>
    <definedName name="_Key2" hidden="1">#REF!</definedName>
    <definedName name="_kur" localSheetId="7">#REF!</definedName>
    <definedName name="_kur" localSheetId="6">#REF!</definedName>
    <definedName name="_kur" localSheetId="8">#REF!</definedName>
    <definedName name="_kur" localSheetId="9">#REF!</definedName>
    <definedName name="_kur">#REF!</definedName>
    <definedName name="_mks" localSheetId="4">#REF!</definedName>
    <definedName name="_mks" localSheetId="2">#REF!</definedName>
    <definedName name="_mks" localSheetId="3">#REF!</definedName>
    <definedName name="_mks">#REF!</definedName>
    <definedName name="_o1" localSheetId="7" hidden="1">{"det (May)",#N/A,FALSE,"June";"sum (MAY YTD)",#N/A,FALSE,"June YTD"}</definedName>
    <definedName name="_o1" localSheetId="4" hidden="1">{"det (May)",#N/A,FALSE,"June";"sum (MAY YTD)",#N/A,FALSE,"June YTD"}</definedName>
    <definedName name="_o1" localSheetId="6" hidden="1">{"det (May)",#N/A,FALSE,"June";"sum (MAY YTD)",#N/A,FALSE,"June YTD"}</definedName>
    <definedName name="_o1" localSheetId="8" hidden="1">{"det (May)",#N/A,FALSE,"June";"sum (MAY YTD)",#N/A,FALSE,"June YTD"}</definedName>
    <definedName name="_o1" localSheetId="9" hidden="1">{"det (May)",#N/A,FALSE,"June";"sum (MAY YTD)",#N/A,FALSE,"June YTD"}</definedName>
    <definedName name="_o1" localSheetId="2" hidden="1">{"det (May)",#N/A,FALSE,"June";"sum (MAY YTD)",#N/A,FALSE,"June YTD"}</definedName>
    <definedName name="_o1" localSheetId="3" hidden="1">{"det (May)",#N/A,FALSE,"June";"sum (MAY YTD)",#N/A,FALSE,"June YTD"}</definedName>
    <definedName name="_o1" localSheetId="0" hidden="1">{"det (May)",#N/A,FALSE,"June";"sum (MAY YTD)",#N/A,FALSE,"June YTD"}</definedName>
    <definedName name="_o1" localSheetId="1" hidden="1">{"det (May)",#N/A,FALSE,"June";"sum (MAY YTD)",#N/A,FALSE,"June YTD"}</definedName>
    <definedName name="_o1" hidden="1">{"det (May)",#N/A,FALSE,"June";"sum (MAY YTD)",#N/A,FALSE,"June YTD"}</definedName>
    <definedName name="_Order1" hidden="1">255</definedName>
    <definedName name="_Order2" hidden="1">0</definedName>
    <definedName name="_PG1" localSheetId="8">#REF!</definedName>
    <definedName name="_PG1" localSheetId="0">#REF!</definedName>
    <definedName name="_PG1" localSheetId="1">#REF!</definedName>
    <definedName name="_PG1">#REF!</definedName>
    <definedName name="_pg10" localSheetId="8">#REF!</definedName>
    <definedName name="_pg10" localSheetId="0">#REF!</definedName>
    <definedName name="_pg10" localSheetId="1">#REF!</definedName>
    <definedName name="_pg10">#REF!</definedName>
    <definedName name="_PG11" localSheetId="8">#REF!</definedName>
    <definedName name="_PG11">#REF!</definedName>
    <definedName name="_PG12" localSheetId="8">#REF!</definedName>
    <definedName name="_PG12">#REF!</definedName>
    <definedName name="_PG13" localSheetId="8">#REF!</definedName>
    <definedName name="_PG13">#REF!</definedName>
    <definedName name="_PG14" localSheetId="8">#REF!</definedName>
    <definedName name="_PG14">#REF!</definedName>
    <definedName name="_PG15" localSheetId="8">#REF!</definedName>
    <definedName name="_PG15">#REF!</definedName>
    <definedName name="_PG16" localSheetId="8">#REF!</definedName>
    <definedName name="_PG16">#REF!</definedName>
    <definedName name="_PG17" localSheetId="8">#REF!</definedName>
    <definedName name="_PG17">#REF!</definedName>
    <definedName name="_PG18" localSheetId="8">#REF!</definedName>
    <definedName name="_PG18">#REF!</definedName>
    <definedName name="_PG19" localSheetId="8">#REF!</definedName>
    <definedName name="_PG19">#REF!</definedName>
    <definedName name="_PG2" localSheetId="8">#REF!</definedName>
    <definedName name="_PG2">#REF!</definedName>
    <definedName name="_PG20" localSheetId="8">#REF!</definedName>
    <definedName name="_PG20">#REF!</definedName>
    <definedName name="_PG21" localSheetId="8">#REF!</definedName>
    <definedName name="_PG21">#REF!</definedName>
    <definedName name="_PG22" localSheetId="8">#REF!</definedName>
    <definedName name="_PG22">#REF!</definedName>
    <definedName name="_PG23" localSheetId="8">#REF!</definedName>
    <definedName name="_PG23">#REF!</definedName>
    <definedName name="_PG24" localSheetId="8">#REF!</definedName>
    <definedName name="_PG24">#REF!</definedName>
    <definedName name="_PG25" localSheetId="8">#REF!</definedName>
    <definedName name="_PG25">#REF!</definedName>
    <definedName name="_PG26" localSheetId="8">#REF!</definedName>
    <definedName name="_PG26">#REF!</definedName>
    <definedName name="_PG27" localSheetId="8">#REF!</definedName>
    <definedName name="_PG27">#REF!</definedName>
    <definedName name="_PG28" localSheetId="8">#REF!</definedName>
    <definedName name="_PG28">#REF!</definedName>
    <definedName name="_PG29" localSheetId="8">#REF!</definedName>
    <definedName name="_PG29">#REF!</definedName>
    <definedName name="_PG3" localSheetId="8">#REF!</definedName>
    <definedName name="_PG3">#REF!</definedName>
    <definedName name="_PG30" localSheetId="8">#REF!</definedName>
    <definedName name="_PG30">#REF!</definedName>
    <definedName name="_PG31" localSheetId="8">#REF!</definedName>
    <definedName name="_PG31">#REF!</definedName>
    <definedName name="_PG35" localSheetId="8">#REF!</definedName>
    <definedName name="_PG35">#REF!</definedName>
    <definedName name="_PG36" localSheetId="8">#REF!</definedName>
    <definedName name="_PG36">#REF!</definedName>
    <definedName name="_pg37" localSheetId="8">#REF!</definedName>
    <definedName name="_pg37">#REF!</definedName>
    <definedName name="_PG3701" localSheetId="8">#REF!</definedName>
    <definedName name="_PG3701">#REF!</definedName>
    <definedName name="_PG3702" localSheetId="8">#REF!</definedName>
    <definedName name="_PG3702">#REF!</definedName>
    <definedName name="_PG3703" localSheetId="8">#REF!</definedName>
    <definedName name="_PG3703">#REF!</definedName>
    <definedName name="_PG3704" localSheetId="8">#REF!</definedName>
    <definedName name="_PG3704">#REF!</definedName>
    <definedName name="_PG3705" localSheetId="8">#REF!</definedName>
    <definedName name="_PG3705">#REF!</definedName>
    <definedName name="_PG3706" localSheetId="8">#REF!</definedName>
    <definedName name="_PG3706">#REF!</definedName>
    <definedName name="_PG3707" localSheetId="8">#REF!</definedName>
    <definedName name="_PG3707">#REF!</definedName>
    <definedName name="_PG38" localSheetId="8">#REF!</definedName>
    <definedName name="_PG38">#REF!</definedName>
    <definedName name="_PG39" localSheetId="8">#REF!</definedName>
    <definedName name="_PG39">#REF!</definedName>
    <definedName name="_PG4" localSheetId="8">#REF!</definedName>
    <definedName name="_PG4">#REF!</definedName>
    <definedName name="_PG7" localSheetId="8">#REF!</definedName>
    <definedName name="_PG7">#REF!</definedName>
    <definedName name="_PG8" localSheetId="8">#REF!</definedName>
    <definedName name="_PG8">#REF!</definedName>
    <definedName name="_PG9" localSheetId="8">#REF!</definedName>
    <definedName name="_PG9">#REF!</definedName>
    <definedName name="_Regression_Int">1</definedName>
    <definedName name="_S1" localSheetId="4">#REF!</definedName>
    <definedName name="_S1" localSheetId="8">#REF!</definedName>
    <definedName name="_S1" localSheetId="2">#REF!</definedName>
    <definedName name="_S1" localSheetId="3">#REF!</definedName>
    <definedName name="_S1" localSheetId="0">#REF!</definedName>
    <definedName name="_S1" localSheetId="1">#REF!</definedName>
    <definedName name="_S1">#REF!</definedName>
    <definedName name="_S2" localSheetId="4">#REF!</definedName>
    <definedName name="_S2" localSheetId="8">#REF!</definedName>
    <definedName name="_S2">#REF!</definedName>
    <definedName name="_S3" localSheetId="4">#REF!</definedName>
    <definedName name="_S3" localSheetId="8">#REF!</definedName>
    <definedName name="_S3">#REF!</definedName>
    <definedName name="_S4" localSheetId="4">#REF!</definedName>
    <definedName name="_S4" localSheetId="8">#REF!</definedName>
    <definedName name="_S4">#REF!</definedName>
    <definedName name="_S5" localSheetId="4">#REF!</definedName>
    <definedName name="_S5" localSheetId="8">#REF!</definedName>
    <definedName name="_S5">#REF!</definedName>
    <definedName name="_sb1" localSheetId="4">#REF!</definedName>
    <definedName name="_sb1" localSheetId="8">#REF!</definedName>
    <definedName name="_sb1">#REF!</definedName>
    <definedName name="_SBCola" localSheetId="4">#REF!</definedName>
    <definedName name="_SBCola" localSheetId="8">#REF!</definedName>
    <definedName name="_SBCola">#REF!</definedName>
    <definedName name="_Sort" localSheetId="4" hidden="1">#REF!</definedName>
    <definedName name="_Sort" localSheetId="8" hidden="1">#REF!</definedName>
    <definedName name="_Sort" hidden="1">#REF!</definedName>
    <definedName name="_TAB2" localSheetId="4">#REF!</definedName>
    <definedName name="_TAB2" localSheetId="8">#REF!</definedName>
    <definedName name="_TAB2">#REF!</definedName>
    <definedName name="a" localSheetId="7">#REF!</definedName>
    <definedName name="a" localSheetId="6">#REF!</definedName>
    <definedName name="a" localSheetId="8">#REF!</definedName>
    <definedName name="a" localSheetId="9">#REF!</definedName>
    <definedName name="A" localSheetId="0">[4]bud99!$H$8</definedName>
    <definedName name="A" localSheetId="1">[4]bud99!$H$8</definedName>
    <definedName name="a">#REF!</definedName>
    <definedName name="A.TEFE" localSheetId="7">#REF!</definedName>
    <definedName name="A.TEFE" localSheetId="6">#REF!</definedName>
    <definedName name="A.TEFE" localSheetId="8">#REF!</definedName>
    <definedName name="A.TEFE" localSheetId="9">#REF!</definedName>
    <definedName name="A.TEFE" localSheetId="0">#REF!</definedName>
    <definedName name="A.TEFE" localSheetId="1">#REF!</definedName>
    <definedName name="A.TEFE">#REF!</definedName>
    <definedName name="A1_100" localSheetId="4">#REF!</definedName>
    <definedName name="A1_100" localSheetId="8">#REF!</definedName>
    <definedName name="A1_100" localSheetId="2">#REF!</definedName>
    <definedName name="A1_100" localSheetId="3">#REF!</definedName>
    <definedName name="A1_100" localSheetId="0">#REF!</definedName>
    <definedName name="A1_100" localSheetId="1">#REF!</definedName>
    <definedName name="A1_100">#REF!</definedName>
    <definedName name="A3_100" localSheetId="4">#REF!</definedName>
    <definedName name="A3_100" localSheetId="8">#REF!</definedName>
    <definedName name="A3_100">#REF!</definedName>
    <definedName name="aa" localSheetId="7" hidden="1">{"det (May)",#N/A,FALSE,"June";"sum (MAY YTD)",#N/A,FALSE,"June YTD"}</definedName>
    <definedName name="aa" localSheetId="4" hidden="1">{"det (May)",#N/A,FALSE,"June";"sum (MAY YTD)",#N/A,FALSE,"June YTD"}</definedName>
    <definedName name="aa" localSheetId="6" hidden="1">{"det (May)",#N/A,FALSE,"June";"sum (MAY YTD)",#N/A,FALSE,"June YTD"}</definedName>
    <definedName name="aa" localSheetId="8" hidden="1">{"det (May)",#N/A,FALSE,"June";"sum (MAY YTD)",#N/A,FALSE,"June YTD"}</definedName>
    <definedName name="aa" localSheetId="9" hidden="1">{"det (May)",#N/A,FALSE,"June";"sum (MAY YTD)",#N/A,FALSE,"June YTD"}</definedName>
    <definedName name="aa" localSheetId="2" hidden="1">{"det (May)",#N/A,FALSE,"June";"sum (MAY YTD)",#N/A,FALSE,"June YTD"}</definedName>
    <definedName name="aa" localSheetId="3" hidden="1">{"det (May)",#N/A,FALSE,"June";"sum (MAY YTD)",#N/A,FALSE,"June YTD"}</definedName>
    <definedName name="aa" localSheetId="0" hidden="1">{"det (May)",#N/A,FALSE,"June";"sum (MAY YTD)",#N/A,FALSE,"June YTD"}</definedName>
    <definedName name="aa" localSheetId="1" hidden="1">{"det (May)",#N/A,FALSE,"June";"sum (MAY YTD)",#N/A,FALSE,"June YTD"}</definedName>
    <definedName name="aa" hidden="1">{"det (May)",#N/A,FALSE,"June";"sum (MAY YTD)",#N/A,FALSE,"June YTD"}</definedName>
    <definedName name="aaaa" localSheetId="7">#REF!</definedName>
    <definedName name="aaaa" localSheetId="6">#REF!</definedName>
    <definedName name="aaaa" localSheetId="8">#REF!</definedName>
    <definedName name="aaaa" localSheetId="9">#REF!</definedName>
    <definedName name="aaaa">#REF!</definedName>
    <definedName name="aaaaa" localSheetId="7" hidden="1">{"det (May)",#N/A,FALSE,"June";"sum (MAY YTD)",#N/A,FALSE,"June YTD"}</definedName>
    <definedName name="aaaaa" localSheetId="4" hidden="1">{"det (May)",#N/A,FALSE,"June";"sum (MAY YTD)",#N/A,FALSE,"June YTD"}</definedName>
    <definedName name="aaaaa" localSheetId="6" hidden="1">{"det (May)",#N/A,FALSE,"June";"sum (MAY YTD)",#N/A,FALSE,"June YTD"}</definedName>
    <definedName name="aaaaa" localSheetId="8" hidden="1">{"det (May)",#N/A,FALSE,"June";"sum (MAY YTD)",#N/A,FALSE,"June YTD"}</definedName>
    <definedName name="aaaaa" localSheetId="9" hidden="1">{"det (May)",#N/A,FALSE,"June";"sum (MAY YTD)",#N/A,FALSE,"June YTD"}</definedName>
    <definedName name="aaaaa" localSheetId="2" hidden="1">{"det (May)",#N/A,FALSE,"June";"sum (MAY YTD)",#N/A,FALSE,"June YTD"}</definedName>
    <definedName name="aaaaa" localSheetId="3" hidden="1">{"det (May)",#N/A,FALSE,"June";"sum (MAY YTD)",#N/A,FALSE,"June YTD"}</definedName>
    <definedName name="aaaaa" localSheetId="0" hidden="1">{"det (May)",#N/A,FALSE,"June";"sum (MAY YTD)",#N/A,FALSE,"June YTD"}</definedName>
    <definedName name="aaaaa" localSheetId="1" hidden="1">{"det (May)",#N/A,FALSE,"June";"sum (MAY YTD)",#N/A,FALSE,"June YTD"}</definedName>
    <definedName name="aaaaa" hidden="1">{"det (May)",#N/A,FALSE,"June";"sum (MAY YTD)",#N/A,FALSE,"June YTD"}</definedName>
    <definedName name="abc" localSheetId="7" hidden="1">{"det (May)",#N/A,FALSE,"June";"sum (MAY YTD)",#N/A,FALSE,"June YTD"}</definedName>
    <definedName name="abc" localSheetId="4" hidden="1">{"det (May)",#N/A,FALSE,"June";"sum (MAY YTD)",#N/A,FALSE,"June YTD"}</definedName>
    <definedName name="abc" localSheetId="6" hidden="1">{"det (May)",#N/A,FALSE,"June";"sum (MAY YTD)",#N/A,FALSE,"June YTD"}</definedName>
    <definedName name="abc" localSheetId="8" hidden="1">{"det (May)",#N/A,FALSE,"June";"sum (MAY YTD)",#N/A,FALSE,"June YTD"}</definedName>
    <definedName name="abc" localSheetId="9" hidden="1">{"det (May)",#N/A,FALSE,"June";"sum (MAY YTD)",#N/A,FALSE,"June YTD"}</definedName>
    <definedName name="abc" localSheetId="2" hidden="1">{"det (May)",#N/A,FALSE,"June";"sum (MAY YTD)",#N/A,FALSE,"June YTD"}</definedName>
    <definedName name="abc" localSheetId="3" hidden="1">{"det (May)",#N/A,FALSE,"June";"sum (MAY YTD)",#N/A,FALSE,"June YTD"}</definedName>
    <definedName name="abc" localSheetId="0" hidden="1">{"det (May)",#N/A,FALSE,"June";"sum (MAY YTD)",#N/A,FALSE,"June YTD"}</definedName>
    <definedName name="abc" localSheetId="1" hidden="1">{"det (May)",#N/A,FALSE,"June";"sum (MAY YTD)",#N/A,FALSE,"June YTD"}</definedName>
    <definedName name="abc" hidden="1">{"det (May)",#N/A,FALSE,"June";"sum (MAY YTD)",#N/A,FALSE,"June YTD"}</definedName>
    <definedName name="ADA" localSheetId="7">#REF!</definedName>
    <definedName name="ADA" localSheetId="6">#REF!</definedName>
    <definedName name="ADA" localSheetId="8">#REF!</definedName>
    <definedName name="ADA" localSheetId="9">#REF!</definedName>
    <definedName name="ADA">#REF!</definedName>
    <definedName name="ADASAT" localSheetId="7">#REF!</definedName>
    <definedName name="ADASAT" localSheetId="6">#REF!</definedName>
    <definedName name="ADASAT" localSheetId="8">#REF!</definedName>
    <definedName name="ADASAT" localSheetId="9">#REF!</definedName>
    <definedName name="ADASAT">#REF!</definedName>
    <definedName name="add" localSheetId="7" hidden="1">{"det (May)",#N/A,FALSE,"June";"sum (MAY YTD)",#N/A,FALSE,"June YTD"}</definedName>
    <definedName name="add" localSheetId="4" hidden="1">{"det (May)",#N/A,FALSE,"June";"sum (MAY YTD)",#N/A,FALSE,"June YTD"}</definedName>
    <definedName name="add" localSheetId="6" hidden="1">{"det (May)",#N/A,FALSE,"June";"sum (MAY YTD)",#N/A,FALSE,"June YTD"}</definedName>
    <definedName name="add" localSheetId="8" hidden="1">{"det (May)",#N/A,FALSE,"June";"sum (MAY YTD)",#N/A,FALSE,"June YTD"}</definedName>
    <definedName name="add" localSheetId="9" hidden="1">{"det (May)",#N/A,FALSE,"June";"sum (MAY YTD)",#N/A,FALSE,"June YTD"}</definedName>
    <definedName name="add" localSheetId="2" hidden="1">{"det (May)",#N/A,FALSE,"June";"sum (MAY YTD)",#N/A,FALSE,"June YTD"}</definedName>
    <definedName name="add" localSheetId="3" hidden="1">{"det (May)",#N/A,FALSE,"June";"sum (MAY YTD)",#N/A,FALSE,"June YTD"}</definedName>
    <definedName name="add" localSheetId="0" hidden="1">{"det (May)",#N/A,FALSE,"June";"sum (MAY YTD)",#N/A,FALSE,"June YTD"}</definedName>
    <definedName name="add" localSheetId="1" hidden="1">{"det (May)",#N/A,FALSE,"June";"sum (MAY YTD)",#N/A,FALSE,"June YTD"}</definedName>
    <definedName name="add" hidden="1">{"det (May)",#N/A,FALSE,"June";"sum (MAY YTD)",#N/A,FALSE,"June YTD"}</definedName>
    <definedName name="addsa" localSheetId="7" hidden="1">{"det (May)",#N/A,FALSE,"June";"sum (MAY YTD)",#N/A,FALSE,"June YTD"}</definedName>
    <definedName name="addsa" localSheetId="4" hidden="1">{"det (May)",#N/A,FALSE,"June";"sum (MAY YTD)",#N/A,FALSE,"June YTD"}</definedName>
    <definedName name="addsa" localSheetId="6" hidden="1">{"det (May)",#N/A,FALSE,"June";"sum (MAY YTD)",#N/A,FALSE,"June YTD"}</definedName>
    <definedName name="addsa" localSheetId="8" hidden="1">{"det (May)",#N/A,FALSE,"June";"sum (MAY YTD)",#N/A,FALSE,"June YTD"}</definedName>
    <definedName name="addsa" localSheetId="9" hidden="1">{"det (May)",#N/A,FALSE,"June";"sum (MAY YTD)",#N/A,FALSE,"June YTD"}</definedName>
    <definedName name="addsa" localSheetId="2" hidden="1">{"det (May)",#N/A,FALSE,"June";"sum (MAY YTD)",#N/A,FALSE,"June YTD"}</definedName>
    <definedName name="addsa" localSheetId="3" hidden="1">{"det (May)",#N/A,FALSE,"June";"sum (MAY YTD)",#N/A,FALSE,"June YTD"}</definedName>
    <definedName name="addsa" localSheetId="0" hidden="1">{"det (May)",#N/A,FALSE,"June";"sum (MAY YTD)",#N/A,FALSE,"June YTD"}</definedName>
    <definedName name="addsa" localSheetId="1" hidden="1">{"det (May)",#N/A,FALSE,"June";"sum (MAY YTD)",#N/A,FALSE,"June YTD"}</definedName>
    <definedName name="addsa" hidden="1">{"det (May)",#N/A,FALSE,"June";"sum (MAY YTD)",#N/A,FALSE,"June YTD"}</definedName>
    <definedName name="aefes" localSheetId="4">#REF!</definedName>
    <definedName name="aefes" localSheetId="2">#REF!</definedName>
    <definedName name="aefes" localSheetId="3">#REF!</definedName>
    <definedName name="aefes">#REF!</definedName>
    <definedName name="aefesba" localSheetId="4">#REF!</definedName>
    <definedName name="aefesba">#REF!</definedName>
    <definedName name="aefesbk" localSheetId="4">#REF!</definedName>
    <definedName name="aefesbk">#REF!</definedName>
    <definedName name="AEFESCONSBS" localSheetId="7">#REF!</definedName>
    <definedName name="AEFESCONSBS" localSheetId="6">#REF!</definedName>
    <definedName name="AEFESCONSBS" localSheetId="8">#REF!</definedName>
    <definedName name="AEFESCONSBS" localSheetId="9">#REF!</definedName>
    <definedName name="AEFESCONSBS" localSheetId="0">#REF!</definedName>
    <definedName name="AEFESCONSBS" localSheetId="1">#REF!</definedName>
    <definedName name="AEFESCONSBS">#REF!</definedName>
    <definedName name="AEFESCONSCF" localSheetId="7">#REF!</definedName>
    <definedName name="AEFESCONSCF" localSheetId="6">#REF!</definedName>
    <definedName name="AEFESCONSCF" localSheetId="8">#REF!</definedName>
    <definedName name="AEFESCONSCF" localSheetId="9">#REF!</definedName>
    <definedName name="AEFESCONSCF" localSheetId="0">#REF!</definedName>
    <definedName name="AEFESCONSCF" localSheetId="1">#REF!</definedName>
    <definedName name="AEFESCONSCF">#REF!</definedName>
    <definedName name="AEFESCONSFCF" localSheetId="8">#REF!</definedName>
    <definedName name="AEFESCONSFCF" localSheetId="15">#REF!</definedName>
    <definedName name="AEFESCONSFCF" localSheetId="0">#REF!</definedName>
    <definedName name="AEFESCONSFCF" localSheetId="1">#REF!</definedName>
    <definedName name="AEFESCONSFCF">#REF!</definedName>
    <definedName name="AEFESCONSPL" localSheetId="7">#REF!</definedName>
    <definedName name="AEFESCONSPL" localSheetId="6">#REF!</definedName>
    <definedName name="AEFESCONSPL" localSheetId="8">#REF!</definedName>
    <definedName name="AEFESCONSPL" localSheetId="9">#REF!</definedName>
    <definedName name="AEFESCONSPL" localSheetId="0">#REF!</definedName>
    <definedName name="AEFESCONSPL" localSheetId="1">#REF!</definedName>
    <definedName name="AEFESCONSPL">#REF!</definedName>
    <definedName name="AEFESCONSPLPROF" localSheetId="7">#REF!</definedName>
    <definedName name="AEFESCONSPLPROF" localSheetId="6">#REF!</definedName>
    <definedName name="AEFESCONSPLPROF" localSheetId="8">#REF!</definedName>
    <definedName name="AEFESCONSPLPROF" localSheetId="9">#REF!</definedName>
    <definedName name="AEFESCONSPLPROF">#REF!</definedName>
    <definedName name="AEFESCONSPLRESTATED" localSheetId="7">#REF!</definedName>
    <definedName name="AEFESCONSPLRESTATED" localSheetId="6">#REF!</definedName>
    <definedName name="AEFESCONSPLRESTATED" localSheetId="8">#REF!</definedName>
    <definedName name="AEFESCONSPLRESTATED" localSheetId="9">#REF!</definedName>
    <definedName name="AEFESCONSPLRESTATED">#REF!</definedName>
    <definedName name="AEFESCONSPROPL" localSheetId="8">#REF!</definedName>
    <definedName name="AEFESCONSPROPL" localSheetId="15">#REF!</definedName>
    <definedName name="AEFESCONSPROPL" localSheetId="0">#REF!</definedName>
    <definedName name="AEFESCONSPROPL" localSheetId="1">#REF!</definedName>
    <definedName name="AEFESCONSPROPL">#REF!</definedName>
    <definedName name="aefesfya" localSheetId="4">#REF!</definedName>
    <definedName name="aefesfya" localSheetId="2">#REF!</definedName>
    <definedName name="aefesfya" localSheetId="3">#REF!</definedName>
    <definedName name="aefesfya">#REF!</definedName>
    <definedName name="aefesfyk" localSheetId="4">#REF!</definedName>
    <definedName name="aefesfyk">#REF!</definedName>
    <definedName name="aefesga" localSheetId="4">#REF!</definedName>
    <definedName name="aefesga">#REF!</definedName>
    <definedName name="aefesgyk" localSheetId="4">#REF!</definedName>
    <definedName name="aefesgyk">#REF!</definedName>
    <definedName name="ALLDATA2" localSheetId="7">OFFSET(#REF!,0,0,COUNTA(#REF!),52)</definedName>
    <definedName name="ALLDATA2" localSheetId="6">OFFSET(#REF!,0,0,COUNTA(#REF!),52)</definedName>
    <definedName name="ALLDATA2" localSheetId="8">OFFSET(#REF!,0,0,COUNTA(#REF!),52)</definedName>
    <definedName name="ALLDATA2" localSheetId="9">OFFSET(#REF!,0,0,COUNTA(#REF!),52)</definedName>
    <definedName name="ALLDATA2">OFFSET(#REF!,0,0,COUNTA(#REF!),52)</definedName>
    <definedName name="anadolucash" localSheetId="7">#REF!</definedName>
    <definedName name="anadolucash" localSheetId="4">#REF!</definedName>
    <definedName name="anadolucash" localSheetId="6">#REF!</definedName>
    <definedName name="anadolucash" localSheetId="8">#REF!</definedName>
    <definedName name="anadolucash" localSheetId="9">#REF!</definedName>
    <definedName name="anadolucash">#REF!</definedName>
    <definedName name="ANNA" localSheetId="7" hidden="1">{"det (May)",#N/A,FALSE,"June";"sum (MAY YTD)",#N/A,FALSE,"June YTD"}</definedName>
    <definedName name="ANNA" localSheetId="4" hidden="1">{"det (May)",#N/A,FALSE,"June";"sum (MAY YTD)",#N/A,FALSE,"June YTD"}</definedName>
    <definedName name="ANNA" localSheetId="6" hidden="1">{"det (May)",#N/A,FALSE,"June";"sum (MAY YTD)",#N/A,FALSE,"June YTD"}</definedName>
    <definedName name="ANNA" localSheetId="8" hidden="1">{"det (May)",#N/A,FALSE,"June";"sum (MAY YTD)",#N/A,FALSE,"June YTD"}</definedName>
    <definedName name="ANNA" localSheetId="9" hidden="1">{"det (May)",#N/A,FALSE,"June";"sum (MAY YTD)",#N/A,FALSE,"June YTD"}</definedName>
    <definedName name="ANNA" localSheetId="2" hidden="1">{"det (May)",#N/A,FALSE,"June";"sum (MAY YTD)",#N/A,FALSE,"June YTD"}</definedName>
    <definedName name="ANNA" localSheetId="3" hidden="1">{"det (May)",#N/A,FALSE,"June";"sum (MAY YTD)",#N/A,FALSE,"June YTD"}</definedName>
    <definedName name="ANNA" localSheetId="0" hidden="1">{"det (May)",#N/A,FALSE,"June";"sum (MAY YTD)",#N/A,FALSE,"June YTD"}</definedName>
    <definedName name="ANNA" localSheetId="1" hidden="1">{"det (May)",#N/A,FALSE,"June";"sum (MAY YTD)",#N/A,FALSE,"June YTD"}</definedName>
    <definedName name="ANNA" hidden="1">{"det (May)",#N/A,FALSE,"June";"sum (MAY YTD)",#N/A,FALSE,"June YTD"}</definedName>
    <definedName name="Approx_proceeds" localSheetId="4">#REF!</definedName>
    <definedName name="Approx_proceeds" localSheetId="2">#REF!</definedName>
    <definedName name="Approx_proceeds" localSheetId="3">#REF!</definedName>
    <definedName name="Approx_proceeds">#REF!</definedName>
    <definedName name="AS2DocOpenMode" hidden="1">"AS2DocumentEdit"</definedName>
    <definedName name="asdafaffasd" localSheetId="7" hidden="1">{"det (May)",#N/A,FALSE,"June";"sum (MAY YTD)",#N/A,FALSE,"June YTD"}</definedName>
    <definedName name="asdafaffasd" localSheetId="4" hidden="1">{"det (May)",#N/A,FALSE,"June";"sum (MAY YTD)",#N/A,FALSE,"June YTD"}</definedName>
    <definedName name="asdafaffasd" localSheetId="6" hidden="1">{"det (May)",#N/A,FALSE,"June";"sum (MAY YTD)",#N/A,FALSE,"June YTD"}</definedName>
    <definedName name="asdafaffasd" localSheetId="8" hidden="1">{"det (May)",#N/A,FALSE,"June";"sum (MAY YTD)",#N/A,FALSE,"June YTD"}</definedName>
    <definedName name="asdafaffasd" localSheetId="9" hidden="1">{"det (May)",#N/A,FALSE,"June";"sum (MAY YTD)",#N/A,FALSE,"June YTD"}</definedName>
    <definedName name="asdafaffasd" localSheetId="2" hidden="1">{"det (May)",#N/A,FALSE,"June";"sum (MAY YTD)",#N/A,FALSE,"June YTD"}</definedName>
    <definedName name="asdafaffasd" localSheetId="3" hidden="1">{"det (May)",#N/A,FALSE,"June";"sum (MAY YTD)",#N/A,FALSE,"June YTD"}</definedName>
    <definedName name="asdafaffasd" localSheetId="0" hidden="1">{"det (May)",#N/A,FALSE,"June";"sum (MAY YTD)",#N/A,FALSE,"June YTD"}</definedName>
    <definedName name="asdafaffasd" localSheetId="1" hidden="1">{"det (May)",#N/A,FALSE,"June";"sum (MAY YTD)",#N/A,FALSE,"June YTD"}</definedName>
    <definedName name="asdafaffasd" hidden="1">{"det (May)",#N/A,FALSE,"June";"sum (MAY YTD)",#N/A,FALSE,"June YTD"}</definedName>
    <definedName name="asdasd" localSheetId="7" hidden="1">{"det (May)",#N/A,FALSE,"June";"sum (MAY YTD)",#N/A,FALSE,"June YTD"}</definedName>
    <definedName name="asdasd" localSheetId="4" hidden="1">{"det (May)",#N/A,FALSE,"June";"sum (MAY YTD)",#N/A,FALSE,"June YTD"}</definedName>
    <definedName name="asdasd" localSheetId="6" hidden="1">{"det (May)",#N/A,FALSE,"June";"sum (MAY YTD)",#N/A,FALSE,"June YTD"}</definedName>
    <definedName name="asdasd" localSheetId="8" hidden="1">{"det (May)",#N/A,FALSE,"June";"sum (MAY YTD)",#N/A,FALSE,"June YTD"}</definedName>
    <definedName name="asdasd" localSheetId="9" hidden="1">{"det (May)",#N/A,FALSE,"June";"sum (MAY YTD)",#N/A,FALSE,"June YTD"}</definedName>
    <definedName name="asdasd" localSheetId="2" hidden="1">{"det (May)",#N/A,FALSE,"June";"sum (MAY YTD)",#N/A,FALSE,"June YTD"}</definedName>
    <definedName name="asdasd" localSheetId="3" hidden="1">{"det (May)",#N/A,FALSE,"June";"sum (MAY YTD)",#N/A,FALSE,"June YTD"}</definedName>
    <definedName name="asdasd" localSheetId="0" hidden="1">{"det (May)",#N/A,FALSE,"June";"sum (MAY YTD)",#N/A,FALSE,"June YTD"}</definedName>
    <definedName name="asdasd" localSheetId="1" hidden="1">{"det (May)",#N/A,FALSE,"June";"sum (MAY YTD)",#N/A,FALSE,"June YTD"}</definedName>
    <definedName name="asdasd" hidden="1">{"det (May)",#N/A,FALSE,"June";"sum (MAY YTD)",#N/A,FALSE,"June YTD"}</definedName>
    <definedName name="asdasdasddadadad" localSheetId="7" hidden="1">{"det (May)",#N/A,FALSE,"June";"sum (MAY YTD)",#N/A,FALSE,"June YTD"}</definedName>
    <definedName name="asdasdasddadadad" localSheetId="4" hidden="1">{"det (May)",#N/A,FALSE,"June";"sum (MAY YTD)",#N/A,FALSE,"June YTD"}</definedName>
    <definedName name="asdasdasddadadad" localSheetId="6" hidden="1">{"det (May)",#N/A,FALSE,"June";"sum (MAY YTD)",#N/A,FALSE,"June YTD"}</definedName>
    <definedName name="asdasdasddadadad" localSheetId="8" hidden="1">{"det (May)",#N/A,FALSE,"June";"sum (MAY YTD)",#N/A,FALSE,"June YTD"}</definedName>
    <definedName name="asdasdasddadadad" localSheetId="9" hidden="1">{"det (May)",#N/A,FALSE,"June";"sum (MAY YTD)",#N/A,FALSE,"June YTD"}</definedName>
    <definedName name="asdasdasddadadad" localSheetId="2" hidden="1">{"det (May)",#N/A,FALSE,"June";"sum (MAY YTD)",#N/A,FALSE,"June YTD"}</definedName>
    <definedName name="asdasdasddadadad" localSheetId="3" hidden="1">{"det (May)",#N/A,FALSE,"June";"sum (MAY YTD)",#N/A,FALSE,"June YTD"}</definedName>
    <definedName name="asdasdasddadadad" localSheetId="0" hidden="1">{"det (May)",#N/A,FALSE,"June";"sum (MAY YTD)",#N/A,FALSE,"June YTD"}</definedName>
    <definedName name="asdasdasddadadad" localSheetId="1" hidden="1">{"det (May)",#N/A,FALSE,"June";"sum (MAY YTD)",#N/A,FALSE,"June YTD"}</definedName>
    <definedName name="asdasdasddadadad" hidden="1">{"det (May)",#N/A,FALSE,"June";"sum (MAY YTD)",#N/A,FALSE,"June YTD"}</definedName>
    <definedName name="aslı" localSheetId="7" hidden="1">{"det (May)",#N/A,FALSE,"June";"sum (MAY YTD)",#N/A,FALSE,"June YTD"}</definedName>
    <definedName name="aslı" localSheetId="4" hidden="1">{"det (May)",#N/A,FALSE,"June";"sum (MAY YTD)",#N/A,FALSE,"June YTD"}</definedName>
    <definedName name="aslı" localSheetId="6" hidden="1">{"det (May)",#N/A,FALSE,"June";"sum (MAY YTD)",#N/A,FALSE,"June YTD"}</definedName>
    <definedName name="aslı" localSheetId="8" hidden="1">{"det (May)",#N/A,FALSE,"June";"sum (MAY YTD)",#N/A,FALSE,"June YTD"}</definedName>
    <definedName name="aslı" localSheetId="9" hidden="1">{"det (May)",#N/A,FALSE,"June";"sum (MAY YTD)",#N/A,FALSE,"June YTD"}</definedName>
    <definedName name="aslı" localSheetId="2" hidden="1">{"det (May)",#N/A,FALSE,"June";"sum (MAY YTD)",#N/A,FALSE,"June YTD"}</definedName>
    <definedName name="aslı" localSheetId="3" hidden="1">{"det (May)",#N/A,FALSE,"June";"sum (MAY YTD)",#N/A,FALSE,"June YTD"}</definedName>
    <definedName name="aslı" localSheetId="0" hidden="1">{"det (May)",#N/A,FALSE,"June";"sum (MAY YTD)",#N/A,FALSE,"June YTD"}</definedName>
    <definedName name="aslı" localSheetId="1" hidden="1">{"det (May)",#N/A,FALSE,"June";"sum (MAY YTD)",#N/A,FALSE,"June YTD"}</definedName>
    <definedName name="aslı" hidden="1">{"det (May)",#N/A,FALSE,"June";"sum (MAY YTD)",#N/A,FALSE,"June YTD"}</definedName>
    <definedName name="AY" localSheetId="7">#REF!</definedName>
    <definedName name="AY" localSheetId="6">#REF!</definedName>
    <definedName name="AY" localSheetId="8">#REF!</definedName>
    <definedName name="AY" localSheetId="9">#REF!</definedName>
    <definedName name="AY" localSheetId="0">#REF!</definedName>
    <definedName name="AY" localSheetId="1">#REF!</definedName>
    <definedName name="AY">#REF!</definedName>
    <definedName name="AYADI" localSheetId="4">#REF!</definedName>
    <definedName name="AYADI" localSheetId="8">#REF!</definedName>
    <definedName name="AYADI" localSheetId="2">#REF!</definedName>
    <definedName name="AYADI" localSheetId="3">#REF!</definedName>
    <definedName name="AYADI" localSheetId="0">#REF!</definedName>
    <definedName name="AYADI" localSheetId="1">#REF!</definedName>
    <definedName name="AYADI">#REF!</definedName>
    <definedName name="aylar" localSheetId="4">#REF!</definedName>
    <definedName name="aylar">#REF!</definedName>
    <definedName name="B" localSheetId="7">#REF!</definedName>
    <definedName name="B" localSheetId="6">#REF!</definedName>
    <definedName name="B" localSheetId="8">#REF!</definedName>
    <definedName name="B" localSheetId="9">#REF!</definedName>
    <definedName name="B">#REF!</definedName>
    <definedName name="B.TEFE" localSheetId="7">#REF!</definedName>
    <definedName name="B.TEFE" localSheetId="6">#REF!</definedName>
    <definedName name="B.TEFE" localSheetId="8">#REF!</definedName>
    <definedName name="B.TEFE" localSheetId="9">#REF!</definedName>
    <definedName name="B.TEFE" localSheetId="0">#REF!</definedName>
    <definedName name="B.TEFE" localSheetId="1">#REF!</definedName>
    <definedName name="B.TEFE">#REF!</definedName>
    <definedName name="B1_100" localSheetId="4">#REF!</definedName>
    <definedName name="B1_100" localSheetId="2">#REF!</definedName>
    <definedName name="B1_100" localSheetId="3">#REF!</definedName>
    <definedName name="B1_100">#REF!</definedName>
    <definedName name="B2_100" localSheetId="4">#REF!</definedName>
    <definedName name="B2_100" localSheetId="8">#REF!</definedName>
    <definedName name="B2_100" localSheetId="0">#REF!</definedName>
    <definedName name="B2_100" localSheetId="1">#REF!</definedName>
    <definedName name="B2_100">#REF!</definedName>
    <definedName name="B3_100" localSheetId="4">#REF!</definedName>
    <definedName name="B3_100" localSheetId="8">#REF!</definedName>
    <definedName name="B3_100">#REF!</definedName>
    <definedName name="Balance_Sheet" localSheetId="4">#REF!</definedName>
    <definedName name="Balance_Sheet">#REF!</definedName>
    <definedName name="beer_cola" localSheetId="4">#REF!</definedName>
    <definedName name="beer_cola" localSheetId="8">#REF!</definedName>
    <definedName name="beer_cola">#REF!</definedName>
    <definedName name="BILAN" localSheetId="7">#REF!</definedName>
    <definedName name="BILAN" localSheetId="4">#REF!</definedName>
    <definedName name="BILAN" localSheetId="6">#REF!</definedName>
    <definedName name="BILAN" localSheetId="8">#REF!</definedName>
    <definedName name="BILAN" localSheetId="9">#REF!</definedName>
    <definedName name="BILAN">#REF!</definedName>
    <definedName name="blb" localSheetId="7" hidden="1">{"det (May)",#N/A,FALSE,"June";"sum (MAY YTD)",#N/A,FALSE,"June YTD"}</definedName>
    <definedName name="blb" localSheetId="4" hidden="1">{"det (May)",#N/A,FALSE,"June";"sum (MAY YTD)",#N/A,FALSE,"June YTD"}</definedName>
    <definedName name="blb" localSheetId="6" hidden="1">{"det (May)",#N/A,FALSE,"June";"sum (MAY YTD)",#N/A,FALSE,"June YTD"}</definedName>
    <definedName name="blb" localSheetId="8" hidden="1">{"det (May)",#N/A,FALSE,"June";"sum (MAY YTD)",#N/A,FALSE,"June YTD"}</definedName>
    <definedName name="blb" localSheetId="9" hidden="1">{"det (May)",#N/A,FALSE,"June";"sum (MAY YTD)",#N/A,FALSE,"June YTD"}</definedName>
    <definedName name="blb" localSheetId="2" hidden="1">{"det (May)",#N/A,FALSE,"June";"sum (MAY YTD)",#N/A,FALSE,"June YTD"}</definedName>
    <definedName name="blb" localSheetId="3" hidden="1">{"det (May)",#N/A,FALSE,"June";"sum (MAY YTD)",#N/A,FALSE,"June YTD"}</definedName>
    <definedName name="blb" localSheetId="0" hidden="1">{"det (May)",#N/A,FALSE,"June";"sum (MAY YTD)",#N/A,FALSE,"June YTD"}</definedName>
    <definedName name="blb" localSheetId="1" hidden="1">{"det (May)",#N/A,FALSE,"June";"sum (MAY YTD)",#N/A,FALSE,"June YTD"}</definedName>
    <definedName name="blb" hidden="1">{"det (May)",#N/A,FALSE,"June";"sum (MAY YTD)",#N/A,FALSE,"June YTD"}</definedName>
    <definedName name="bn" localSheetId="7" hidden="1">{"det (May)",#N/A,FALSE,"June";"sum (MAY YTD)",#N/A,FALSE,"June YTD"}</definedName>
    <definedName name="bn" localSheetId="4" hidden="1">{"det (May)",#N/A,FALSE,"June";"sum (MAY YTD)",#N/A,FALSE,"June YTD"}</definedName>
    <definedName name="bn" localSheetId="6" hidden="1">{"det (May)",#N/A,FALSE,"June";"sum (MAY YTD)",#N/A,FALSE,"June YTD"}</definedName>
    <definedName name="bn" localSheetId="8" hidden="1">{"det (May)",#N/A,FALSE,"June";"sum (MAY YTD)",#N/A,FALSE,"June YTD"}</definedName>
    <definedName name="bn" localSheetId="9" hidden="1">{"det (May)",#N/A,FALSE,"June";"sum (MAY YTD)",#N/A,FALSE,"June YTD"}</definedName>
    <definedName name="bn" localSheetId="2" hidden="1">{"det (May)",#N/A,FALSE,"June";"sum (MAY YTD)",#N/A,FALSE,"June YTD"}</definedName>
    <definedName name="bn" localSheetId="3" hidden="1">{"det (May)",#N/A,FALSE,"June";"sum (MAY YTD)",#N/A,FALSE,"June YTD"}</definedName>
    <definedName name="bn" localSheetId="0" hidden="1">{"det (May)",#N/A,FALSE,"June";"sum (MAY YTD)",#N/A,FALSE,"June YTD"}</definedName>
    <definedName name="bn" localSheetId="1" hidden="1">{"det (May)",#N/A,FALSE,"June";"sum (MAY YTD)",#N/A,FALSE,"June YTD"}</definedName>
    <definedName name="bn" hidden="1">{"det (May)",#N/A,FALSE,"June";"sum (MAY YTD)",#N/A,FALSE,"June YTD"}</definedName>
    <definedName name="bnmnbm" localSheetId="7" hidden="1">{"det (May)",#N/A,FALSE,"June";"sum (MAY YTD)",#N/A,FALSE,"June YTD"}</definedName>
    <definedName name="bnmnbm" localSheetId="4" hidden="1">{"det (May)",#N/A,FALSE,"June";"sum (MAY YTD)",#N/A,FALSE,"June YTD"}</definedName>
    <definedName name="bnmnbm" localSheetId="6" hidden="1">{"det (May)",#N/A,FALSE,"June";"sum (MAY YTD)",#N/A,FALSE,"June YTD"}</definedName>
    <definedName name="bnmnbm" localSheetId="8" hidden="1">{"det (May)",#N/A,FALSE,"June";"sum (MAY YTD)",#N/A,FALSE,"June YTD"}</definedName>
    <definedName name="bnmnbm" localSheetId="9" hidden="1">{"det (May)",#N/A,FALSE,"June";"sum (MAY YTD)",#N/A,FALSE,"June YTD"}</definedName>
    <definedName name="bnmnbm" localSheetId="2" hidden="1">{"det (May)",#N/A,FALSE,"June";"sum (MAY YTD)",#N/A,FALSE,"June YTD"}</definedName>
    <definedName name="bnmnbm" localSheetId="3" hidden="1">{"det (May)",#N/A,FALSE,"June";"sum (MAY YTD)",#N/A,FALSE,"June YTD"}</definedName>
    <definedName name="bnmnbm" localSheetId="0" hidden="1">{"det (May)",#N/A,FALSE,"June";"sum (MAY YTD)",#N/A,FALSE,"June YTD"}</definedName>
    <definedName name="bnmnbm" localSheetId="1" hidden="1">{"det (May)",#N/A,FALSE,"June";"sum (MAY YTD)",#N/A,FALSE,"June YTD"}</definedName>
    <definedName name="bnmnbm" hidden="1">{"det (May)",#N/A,FALSE,"June";"sum (MAY YTD)",#N/A,FALSE,"June YTD"}</definedName>
    <definedName name="bnmv" localSheetId="7" hidden="1">{"det (May)",#N/A,FALSE,"June";"sum (MAY YTD)",#N/A,FALSE,"June YTD"}</definedName>
    <definedName name="bnmv" localSheetId="4" hidden="1">{"det (May)",#N/A,FALSE,"June";"sum (MAY YTD)",#N/A,FALSE,"June YTD"}</definedName>
    <definedName name="bnmv" localSheetId="6" hidden="1">{"det (May)",#N/A,FALSE,"June";"sum (MAY YTD)",#N/A,FALSE,"June YTD"}</definedName>
    <definedName name="bnmv" localSheetId="8" hidden="1">{"det (May)",#N/A,FALSE,"June";"sum (MAY YTD)",#N/A,FALSE,"June YTD"}</definedName>
    <definedName name="bnmv" localSheetId="9" hidden="1">{"det (May)",#N/A,FALSE,"June";"sum (MAY YTD)",#N/A,FALSE,"June YTD"}</definedName>
    <definedName name="bnmv" localSheetId="2" hidden="1">{"det (May)",#N/A,FALSE,"June";"sum (MAY YTD)",#N/A,FALSE,"June YTD"}</definedName>
    <definedName name="bnmv" localSheetId="3" hidden="1">{"det (May)",#N/A,FALSE,"June";"sum (MAY YTD)",#N/A,FALSE,"June YTD"}</definedName>
    <definedName name="bnmv" localSheetId="0" hidden="1">{"det (May)",#N/A,FALSE,"June";"sum (MAY YTD)",#N/A,FALSE,"June YTD"}</definedName>
    <definedName name="bnmv" localSheetId="1" hidden="1">{"det (May)",#N/A,FALSE,"June";"sum (MAY YTD)",#N/A,FALSE,"June YTD"}</definedName>
    <definedName name="bnmv" hidden="1">{"det (May)",#N/A,FALSE,"June";"sum (MAY YTD)",#N/A,FALSE,"June YTD"}</definedName>
    <definedName name="book" localSheetId="7" hidden="1">{"det (May)",#N/A,FALSE,"June";"sum (MAY YTD)",#N/A,FALSE,"June YTD"}</definedName>
    <definedName name="book" localSheetId="4" hidden="1">{"det (May)",#N/A,FALSE,"June";"sum (MAY YTD)",#N/A,FALSE,"June YTD"}</definedName>
    <definedName name="book" localSheetId="6" hidden="1">{"det (May)",#N/A,FALSE,"June";"sum (MAY YTD)",#N/A,FALSE,"June YTD"}</definedName>
    <definedName name="book" localSheetId="8" hidden="1">{"det (May)",#N/A,FALSE,"June";"sum (MAY YTD)",#N/A,FALSE,"June YTD"}</definedName>
    <definedName name="book" localSheetId="9" hidden="1">{"det (May)",#N/A,FALSE,"June";"sum (MAY YTD)",#N/A,FALSE,"June YTD"}</definedName>
    <definedName name="book" localSheetId="2" hidden="1">{"det (May)",#N/A,FALSE,"June";"sum (MAY YTD)",#N/A,FALSE,"June YTD"}</definedName>
    <definedName name="book" localSheetId="3" hidden="1">{"det (May)",#N/A,FALSE,"June";"sum (MAY YTD)",#N/A,FALSE,"June YTD"}</definedName>
    <definedName name="book" localSheetId="0" hidden="1">{"det (May)",#N/A,FALSE,"June";"sum (MAY YTD)",#N/A,FALSE,"June YTD"}</definedName>
    <definedName name="book" localSheetId="1" hidden="1">{"det (May)",#N/A,FALSE,"June";"sum (MAY YTD)",#N/A,FALSE,"June YTD"}</definedName>
    <definedName name="book" hidden="1">{"det (May)",#N/A,FALSE,"June";"sum (MAY YTD)",#N/A,FALSE,"June YTD"}</definedName>
    <definedName name="BOTMHR01" localSheetId="4">#REF!</definedName>
    <definedName name="BOTMHR01" localSheetId="2">#REF!</definedName>
    <definedName name="BOTMHR01" localSheetId="3">#REF!</definedName>
    <definedName name="BOTMHR01">#REF!</definedName>
    <definedName name="bp" localSheetId="7">#REF!</definedName>
    <definedName name="bp" localSheetId="6">#REF!</definedName>
    <definedName name="bp" localSheetId="8">#REF!</definedName>
    <definedName name="bp" localSheetId="9">#REF!</definedName>
    <definedName name="bp">#REF!</definedName>
    <definedName name="BRCDAT" localSheetId="8">#REF!</definedName>
    <definedName name="BRCDAT" localSheetId="0">#REF!</definedName>
    <definedName name="BRCDAT" localSheetId="1">#REF!</definedName>
    <definedName name="BRCDAT">#REF!</definedName>
    <definedName name="BREWMHR01" localSheetId="4">#REF!</definedName>
    <definedName name="BREWMHR01" localSheetId="2">#REF!</definedName>
    <definedName name="BREWMHR01" localSheetId="3">#REF!</definedName>
    <definedName name="BREWMHR01">#REF!</definedName>
    <definedName name="BREWMHRLE" localSheetId="4">#REF!</definedName>
    <definedName name="BREWMHRLE">#REF!</definedName>
    <definedName name="BREWVOL01" localSheetId="4">#REF!</definedName>
    <definedName name="BREWVOL01">#REF!</definedName>
    <definedName name="BREWVOLLE" localSheetId="4">#REF!</definedName>
    <definedName name="BREWVOLLE">#REF!</definedName>
    <definedName name="BS" localSheetId="4">#REF!</definedName>
    <definedName name="BS">#REF!</definedName>
    <definedName name="BS_Detay" localSheetId="4">#REF!</definedName>
    <definedName name="BS_Detay">#REF!</definedName>
    <definedName name="butce_ay" localSheetId="4">#REF!</definedName>
    <definedName name="butce_ay">#REF!</definedName>
    <definedName name="butce_kum" localSheetId="4">#REF!</definedName>
    <definedName name="butce_kum">#REF!</definedName>
    <definedName name="BUTCEAYLIK" localSheetId="7">#REF!</definedName>
    <definedName name="BUTCEAYLIK" localSheetId="6">#REF!</definedName>
    <definedName name="BUTCEAYLIK" localSheetId="8">#REF!</definedName>
    <definedName name="BUTCEAYLIK" localSheetId="9">#REF!</definedName>
    <definedName name="BUTCEAYLIK">#REF!</definedName>
    <definedName name="BUTCEKUMUL" localSheetId="7">#REF!</definedName>
    <definedName name="BUTCEKUMUL" localSheetId="6">#REF!</definedName>
    <definedName name="BUTCEKUMUL" localSheetId="8">#REF!</definedName>
    <definedName name="BUTCEKUMUL" localSheetId="9">#REF!</definedName>
    <definedName name="BUTCEKUMUL">#REF!</definedName>
    <definedName name="BUTCETLAYLIK" localSheetId="7">#REF!</definedName>
    <definedName name="BUTCETLAYLIK" localSheetId="6">#REF!</definedName>
    <definedName name="BUTCETLAYLIK" localSheetId="8">#REF!</definedName>
    <definedName name="BUTCETLAYLIK" localSheetId="9">#REF!</definedName>
    <definedName name="BUTCETLAYLIK">#REF!</definedName>
    <definedName name="BUTCEUSDAYLIK" localSheetId="7">#REF!</definedName>
    <definedName name="BUTCEUSDAYLIK" localSheetId="6">#REF!</definedName>
    <definedName name="BUTCEUSDAYLIK" localSheetId="8">#REF!</definedName>
    <definedName name="BUTCEUSDAYLIK" localSheetId="9">#REF!</definedName>
    <definedName name="BUTCEUSDAYLIK">#REF!</definedName>
    <definedName name="BUTCEUSDKUMULE" localSheetId="7">#REF!</definedName>
    <definedName name="BUTCEUSDKUMULE" localSheetId="6">#REF!</definedName>
    <definedName name="BUTCEUSDKUMULE" localSheetId="8">#REF!</definedName>
    <definedName name="BUTCEUSDKUMULE" localSheetId="9">#REF!</definedName>
    <definedName name="BUTCEUSDKUMULE">#REF!</definedName>
    <definedName name="BY" localSheetId="4">#REF!</definedName>
    <definedName name="BY" localSheetId="8">#REF!</definedName>
    <definedName name="BY" localSheetId="2">#REF!</definedName>
    <definedName name="BY" localSheetId="3">#REF!</definedName>
    <definedName name="BY" localSheetId="0">#REF!</definedName>
    <definedName name="BY" localSheetId="1">#REF!</definedName>
    <definedName name="BY">#REF!</definedName>
    <definedName name="BYBILANCO" localSheetId="7">#REF!</definedName>
    <definedName name="BYBILANCO" localSheetId="6">#REF!</definedName>
    <definedName name="BYBILANCO" localSheetId="8">#REF!</definedName>
    <definedName name="BYBILANCO" localSheetId="9">#REF!</definedName>
    <definedName name="BYBILANCO">#REF!</definedName>
    <definedName name="BYKUM" localSheetId="7">#REF!</definedName>
    <definedName name="BYKUM" localSheetId="6">#REF!</definedName>
    <definedName name="BYKUM" localSheetId="8">#REF!</definedName>
    <definedName name="BYKUM" localSheetId="9">#REF!</definedName>
    <definedName name="BYKUM">#REF!</definedName>
    <definedName name="BYLITRE" localSheetId="7">#REF!</definedName>
    <definedName name="BYLITRE" localSheetId="6">#REF!</definedName>
    <definedName name="BYLITRE" localSheetId="8">#REF!</definedName>
    <definedName name="BYLITRE" localSheetId="9">#REF!</definedName>
    <definedName name="BYLITRE">#REF!</definedName>
    <definedName name="BYSalesCC" localSheetId="4">#REF!</definedName>
    <definedName name="BYSalesCC" localSheetId="8">#REF!</definedName>
    <definedName name="BYSalesCC" localSheetId="2">#REF!</definedName>
    <definedName name="BYSalesCC" localSheetId="3">#REF!</definedName>
    <definedName name="BYSalesCC" localSheetId="0">#REF!</definedName>
    <definedName name="BYSalesCC" localSheetId="1">#REF!</definedName>
    <definedName name="BYSalesCC">#REF!</definedName>
    <definedName name="CARIYILPARASI" localSheetId="4">#REF!</definedName>
    <definedName name="CARIYILPARASI" localSheetId="8">#REF!</definedName>
    <definedName name="CARIYILPARASI">#REF!</definedName>
    <definedName name="cash" localSheetId="4">#REF!</definedName>
    <definedName name="cash" localSheetId="8">#REF!</definedName>
    <definedName name="cash">#REF!</definedName>
    <definedName name="CashInflowConsol" localSheetId="7">#REF!</definedName>
    <definedName name="CashInflowConsol" localSheetId="6">#REF!</definedName>
    <definedName name="CashInflowConsol" localSheetId="8">#REF!</definedName>
    <definedName name="CashInflowConsol" localSheetId="9">#REF!</definedName>
    <definedName name="CashInflowConsol">#REF!</definedName>
    <definedName name="CASKMHR01" localSheetId="4">#REF!</definedName>
    <definedName name="CASKMHR01" localSheetId="2">#REF!</definedName>
    <definedName name="CASKMHR01" localSheetId="3">#REF!</definedName>
    <definedName name="CASKMHR01">#REF!</definedName>
    <definedName name="CASKMHRLE" localSheetId="4">#REF!</definedName>
    <definedName name="CASKMHRLE">#REF!</definedName>
    <definedName name="CASKVOL01" localSheetId="4">#REF!</definedName>
    <definedName name="CASKVOL01">#REF!</definedName>
    <definedName name="CASKVOLLE" localSheetId="4">#REF!</definedName>
    <definedName name="CASKVOLLE">#REF!</definedName>
    <definedName name="CCBTBSALL" localSheetId="7">#REF!</definedName>
    <definedName name="CCBTBSALL" localSheetId="6">#REF!</definedName>
    <definedName name="CCBTBSALL" localSheetId="8">#REF!</definedName>
    <definedName name="CCBTBSALL" localSheetId="9">#REF!</definedName>
    <definedName name="CCBTBSALL">#REF!</definedName>
    <definedName name="CCBTBSUSALL" localSheetId="7">#REF!</definedName>
    <definedName name="CCBTBSUSALL" localSheetId="6">#REF!</definedName>
    <definedName name="CCBTBSUSALL" localSheetId="8">#REF!</definedName>
    <definedName name="CCBTBSUSALL" localSheetId="9">#REF!</definedName>
    <definedName name="CCBTBSUSALL">#REF!</definedName>
    <definedName name="CCBTCFALL" localSheetId="7">#REF!</definedName>
    <definedName name="CCBTCFALL" localSheetId="6">#REF!</definedName>
    <definedName name="CCBTCFALL" localSheetId="8">#REF!</definedName>
    <definedName name="CCBTCFALL" localSheetId="9">#REF!</definedName>
    <definedName name="CCBTCFALL">#REF!</definedName>
    <definedName name="CCBTCFUSALL" localSheetId="7">#REF!</definedName>
    <definedName name="CCBTCFUSALL" localSheetId="6">#REF!</definedName>
    <definedName name="CCBTCFUSALL" localSheetId="8">#REF!</definedName>
    <definedName name="CCBTCFUSALL" localSheetId="9">#REF!</definedName>
    <definedName name="CCBTCFUSALL">#REF!</definedName>
    <definedName name="CCBTIFRSAY" localSheetId="7">#REF!</definedName>
    <definedName name="CCBTIFRSAY" localSheetId="6">#REF!</definedName>
    <definedName name="CCBTIFRSAY" localSheetId="8">#REF!</definedName>
    <definedName name="CCBTIFRSAY" localSheetId="9">#REF!</definedName>
    <definedName name="CCBTIFRSAY">#REF!</definedName>
    <definedName name="CCBTIFRSPY" localSheetId="7">#REF!</definedName>
    <definedName name="CCBTIFRSPY" localSheetId="6">#REF!</definedName>
    <definedName name="CCBTIFRSPY" localSheetId="8">#REF!</definedName>
    <definedName name="CCBTIFRSPY" localSheetId="9">#REF!</definedName>
    <definedName name="CCBTIFRSPY">#REF!</definedName>
    <definedName name="CCBTPLALL" localSheetId="7">#REF!</definedName>
    <definedName name="CCBTPLALL" localSheetId="6">#REF!</definedName>
    <definedName name="CCBTPLALL" localSheetId="8">#REF!</definedName>
    <definedName name="CCBTPLALL" localSheetId="9">#REF!</definedName>
    <definedName name="CCBTPLALL">#REF!</definedName>
    <definedName name="CCBTPLBUDALL" localSheetId="7">#REF!</definedName>
    <definedName name="CCBTPLBUDALL" localSheetId="6">#REF!</definedName>
    <definedName name="CCBTPLBUDALL" localSheetId="8">#REF!</definedName>
    <definedName name="CCBTPLBUDALL" localSheetId="9">#REF!</definedName>
    <definedName name="CCBTPLBUDALL">#REF!</definedName>
    <definedName name="CCBTUSPLALL" localSheetId="7">#REF!</definedName>
    <definedName name="CCBTUSPLALL" localSheetId="6">#REF!</definedName>
    <definedName name="CCBTUSPLALL" localSheetId="8">#REF!</definedName>
    <definedName name="CCBTUSPLALL" localSheetId="9">#REF!</definedName>
    <definedName name="CCBTUSPLALL">#REF!</definedName>
    <definedName name="CCBTUSPLBUDALL" localSheetId="7">#REF!</definedName>
    <definedName name="CCBTUSPLBUDALL" localSheetId="6">#REF!</definedName>
    <definedName name="CCBTUSPLBUDALL" localSheetId="8">#REF!</definedName>
    <definedName name="CCBTUSPLBUDALL" localSheetId="9">#REF!</definedName>
    <definedName name="CCBTUSPLBUDALL">#REF!</definedName>
    <definedName name="cccc" localSheetId="7" hidden="1">{"det (May)",#N/A,FALSE,"June";"sum (MAY YTD)",#N/A,FALSE,"June YTD"}</definedName>
    <definedName name="cccc" localSheetId="4" hidden="1">{"det (May)",#N/A,FALSE,"June";"sum (MAY YTD)",#N/A,FALSE,"June YTD"}</definedName>
    <definedName name="cccc" localSheetId="6" hidden="1">{"det (May)",#N/A,FALSE,"June";"sum (MAY YTD)",#N/A,FALSE,"June YTD"}</definedName>
    <definedName name="cccc" localSheetId="8" hidden="1">{"det (May)",#N/A,FALSE,"June";"sum (MAY YTD)",#N/A,FALSE,"June YTD"}</definedName>
    <definedName name="cccc" localSheetId="9" hidden="1">{"det (May)",#N/A,FALSE,"June";"sum (MAY YTD)",#N/A,FALSE,"June YTD"}</definedName>
    <definedName name="cccc" localSheetId="2" hidden="1">{"det (May)",#N/A,FALSE,"June";"sum (MAY YTD)",#N/A,FALSE,"June YTD"}</definedName>
    <definedName name="cccc" localSheetId="3" hidden="1">{"det (May)",#N/A,FALSE,"June";"sum (MAY YTD)",#N/A,FALSE,"June YTD"}</definedName>
    <definedName name="cccc" localSheetId="0" hidden="1">{"det (May)",#N/A,FALSE,"June";"sum (MAY YTD)",#N/A,FALSE,"June YTD"}</definedName>
    <definedName name="cccc" localSheetId="1" hidden="1">{"det (May)",#N/A,FALSE,"June";"sum (MAY YTD)",#N/A,FALSE,"June YTD"}</definedName>
    <definedName name="cccc" hidden="1">{"det (May)",#N/A,FALSE,"June";"sum (MAY YTD)",#N/A,FALSE,"June YTD"}</definedName>
    <definedName name="CCIBS" localSheetId="8">#REF!</definedName>
    <definedName name="CCIBS" localSheetId="15">#REF!</definedName>
    <definedName name="CCIBS" localSheetId="0">#REF!</definedName>
    <definedName name="CCIBS" localSheetId="1">#REF!</definedName>
    <definedName name="CCIBS">#REF!</definedName>
    <definedName name="CCICF" localSheetId="8">#REF!</definedName>
    <definedName name="CCICF" localSheetId="15">#REF!</definedName>
    <definedName name="CCICF" localSheetId="0">#REF!</definedName>
    <definedName name="CCICF" localSheetId="1">#REF!</definedName>
    <definedName name="CCICF">#REF!</definedName>
    <definedName name="CCICONSBS" localSheetId="7">#REF!</definedName>
    <definedName name="CCICONSBS" localSheetId="6">#REF!</definedName>
    <definedName name="CCICONSBS" localSheetId="8">#REF!</definedName>
    <definedName name="CCICONSBS" localSheetId="9">#REF!</definedName>
    <definedName name="CCICONSBS" localSheetId="0">#REF!</definedName>
    <definedName name="CCICONSBS" localSheetId="1">#REF!</definedName>
    <definedName name="CCICONSBS">#REF!</definedName>
    <definedName name="CCICONSCF" localSheetId="7">#REF!</definedName>
    <definedName name="CCICONSCF" localSheetId="6">#REF!</definedName>
    <definedName name="CCICONSCF" localSheetId="8">#REF!</definedName>
    <definedName name="CCICONSCF" localSheetId="9">#REF!</definedName>
    <definedName name="CCICONSCF" localSheetId="0">#REF!</definedName>
    <definedName name="CCICONSCF" localSheetId="1">#REF!</definedName>
    <definedName name="CCICONSCF">#REF!</definedName>
    <definedName name="CCICONSFCF" localSheetId="8">#REF!</definedName>
    <definedName name="CCICONSFCF" localSheetId="15">#REF!</definedName>
    <definedName name="CCICONSFCF" localSheetId="0">#REF!</definedName>
    <definedName name="CCICONSFCF" localSheetId="1">#REF!</definedName>
    <definedName name="CCICONSFCF">#REF!</definedName>
    <definedName name="CCICONSPL" localSheetId="7">#REF!</definedName>
    <definedName name="CCICONSPL" localSheetId="6">#REF!</definedName>
    <definedName name="CCICONSPL" localSheetId="8">#REF!</definedName>
    <definedName name="CCICONSPL" localSheetId="9">#REF!</definedName>
    <definedName name="CCICONSPL" localSheetId="0">'[5]CCICONS PL'!$D$2:$EG$101</definedName>
    <definedName name="CCICONSPL" localSheetId="1">'[5]CCICONS PL'!$D$2:$EG$101</definedName>
    <definedName name="CCICONSPL">#REF!</definedName>
    <definedName name="CCICONSPLRESTATED" localSheetId="7">#REF!</definedName>
    <definedName name="CCICONSPLRESTATED" localSheetId="6">#REF!</definedName>
    <definedName name="CCICONSPLRESTATED" localSheetId="8">#REF!</definedName>
    <definedName name="CCICONSPLRESTATED" localSheetId="9">#REF!</definedName>
    <definedName name="CCICONSPLRESTATED">#REF!</definedName>
    <definedName name="CCICONSPROPL" localSheetId="8">#REF!</definedName>
    <definedName name="CCICONSPROPL" localSheetId="15">#REF!</definedName>
    <definedName name="CCICONSPROPL" localSheetId="0">#REF!</definedName>
    <definedName name="CCICONSPROPL" localSheetId="1">#REF!</definedName>
    <definedName name="CCICONSPROPL">#REF!</definedName>
    <definedName name="CCIFCF" localSheetId="8">#REF!</definedName>
    <definedName name="CCIFCF" localSheetId="15">#REF!</definedName>
    <definedName name="CCIFCF" localSheetId="0">#REF!</definedName>
    <definedName name="CCIFCF" localSheetId="1">#REF!</definedName>
    <definedName name="CCIFCF">#REF!</definedName>
    <definedName name="CCIINTBS" localSheetId="7">#REF!</definedName>
    <definedName name="CCIINTBS" localSheetId="6">#REF!</definedName>
    <definedName name="CCIINTBS" localSheetId="8">#REF!</definedName>
    <definedName name="CCIINTBS" localSheetId="9">#REF!</definedName>
    <definedName name="CCIINTBS" localSheetId="0">#REF!</definedName>
    <definedName name="CCIINTBS" localSheetId="1">#REF!</definedName>
    <definedName name="CCIINTBS">#REF!</definedName>
    <definedName name="CCIINTCF" localSheetId="7">#REF!</definedName>
    <definedName name="CCIINTCF" localSheetId="6">#REF!</definedName>
    <definedName name="CCIINTCF" localSheetId="8">#REF!</definedName>
    <definedName name="CCIINTCF" localSheetId="9">#REF!</definedName>
    <definedName name="CCIINTCF" localSheetId="0">#REF!</definedName>
    <definedName name="CCIINTCF" localSheetId="1">#REF!</definedName>
    <definedName name="CCIINTCF">#REF!</definedName>
    <definedName name="CCIINTPL" localSheetId="7">#REF!</definedName>
    <definedName name="CCIINTPL" localSheetId="6">#REF!</definedName>
    <definedName name="CCIINTPL" localSheetId="8">#REF!</definedName>
    <definedName name="CCIINTPL" localSheetId="9">#REF!</definedName>
    <definedName name="CCIINTPL" localSheetId="0">#REF!</definedName>
    <definedName name="CCIINTPL" localSheetId="1">#REF!</definedName>
    <definedName name="CCIINTPL">#REF!</definedName>
    <definedName name="CCIJV" localSheetId="4">#REF!</definedName>
    <definedName name="CCIJV" localSheetId="2">#REF!</definedName>
    <definedName name="CCIJV" localSheetId="3">#REF!</definedName>
    <definedName name="CCIJV">#REF!</definedName>
    <definedName name="CCIJVEX" localSheetId="4">#REF!</definedName>
    <definedName name="CCIJVEX">#REF!</definedName>
    <definedName name="CCIPL" localSheetId="8">#REF!</definedName>
    <definedName name="CCIPL" localSheetId="15">#REF!</definedName>
    <definedName name="CCIPL">#REF!</definedName>
    <definedName name="CCITRBS" localSheetId="7">#REF!</definedName>
    <definedName name="CCITRBS" localSheetId="6">#REF!</definedName>
    <definedName name="CCITRBS" localSheetId="8">#REF!</definedName>
    <definedName name="CCITRBS" localSheetId="9">#REF!</definedName>
    <definedName name="CCITRBS" localSheetId="0">#REF!</definedName>
    <definedName name="CCITRBS" localSheetId="1">#REF!</definedName>
    <definedName name="CCITRBS">#REF!</definedName>
    <definedName name="CCITRCF" localSheetId="7">#REF!</definedName>
    <definedName name="CCITRCF" localSheetId="6">#REF!</definedName>
    <definedName name="CCITRCF" localSheetId="8">#REF!</definedName>
    <definedName name="CCITRCF" localSheetId="9">#REF!</definedName>
    <definedName name="CCITRCF" localSheetId="0">#REF!</definedName>
    <definedName name="CCITRCF" localSheetId="1">#REF!</definedName>
    <definedName name="CCITRCF">#REF!</definedName>
    <definedName name="CCITRPL" localSheetId="7">#REF!</definedName>
    <definedName name="CCITRPL" localSheetId="6">#REF!</definedName>
    <definedName name="CCITRPL" localSheetId="8">#REF!</definedName>
    <definedName name="CCITRPL" localSheetId="9">#REF!</definedName>
    <definedName name="CCITRPL" localSheetId="0">#REF!</definedName>
    <definedName name="CCITRPL" localSheetId="1">#REF!</definedName>
    <definedName name="CCITRPL">#REF!</definedName>
    <definedName name="CheckArea" localSheetId="8">#REF!</definedName>
    <definedName name="CheckArea" localSheetId="0">#REF!</definedName>
    <definedName name="CheckArea" localSheetId="1">#REF!</definedName>
    <definedName name="CheckArea">#REF!</definedName>
    <definedName name="CheckList" localSheetId="8">#REF!</definedName>
    <definedName name="CheckList" localSheetId="0">#REF!</definedName>
    <definedName name="CheckList" localSheetId="1">#REF!</definedName>
    <definedName name="CheckList">#REF!</definedName>
    <definedName name="Chk_Col1" localSheetId="8">#REF!</definedName>
    <definedName name="Chk_Col1" localSheetId="0">#REF!</definedName>
    <definedName name="Chk_Col1" localSheetId="1">#REF!</definedName>
    <definedName name="Chk_Col1">#REF!</definedName>
    <definedName name="Chk_DescCol" localSheetId="8">#REF!</definedName>
    <definedName name="Chk_DescCol">#REF!</definedName>
    <definedName name="Chk_HDescCol" localSheetId="8">#REF!</definedName>
    <definedName name="Chk_HDescCol">#REF!</definedName>
    <definedName name="Chk_IdCol" localSheetId="8">#REF!</definedName>
    <definedName name="Chk_IdCol">#REF!</definedName>
    <definedName name="Chk_ItCol" localSheetId="8">#REF!</definedName>
    <definedName name="Chk_ItCol">#REF!</definedName>
    <definedName name="Chk_Op_Col1" localSheetId="8">#REF!</definedName>
    <definedName name="Chk_Op_Col1">#REF!</definedName>
    <definedName name="Chk_Op_DescCol" localSheetId="8">#REF!</definedName>
    <definedName name="Chk_Op_DescCol">#REF!</definedName>
    <definedName name="Chk_Op_HdescCol" localSheetId="8">#REF!</definedName>
    <definedName name="Chk_Op_HdescCol">#REF!</definedName>
    <definedName name="Chk_Op_IdCol" localSheetId="8">#REF!</definedName>
    <definedName name="Chk_Op_IdCol">#REF!</definedName>
    <definedName name="Chk_Op_ItCol" localSheetId="8">#REF!</definedName>
    <definedName name="Chk_Op_ItCol">#REF!</definedName>
    <definedName name="clr" localSheetId="7">#REF!</definedName>
    <definedName name="clr" localSheetId="4">#REF!</definedName>
    <definedName name="clr" localSheetId="6">#REF!</definedName>
    <definedName name="clr" localSheetId="8">#REF!</definedName>
    <definedName name="clr" localSheetId="9">#REF!</definedName>
    <definedName name="clr" localSheetId="2">#REF!</definedName>
    <definedName name="clr" localSheetId="3">#REF!</definedName>
    <definedName name="clr">#REF!</definedName>
    <definedName name="coef" localSheetId="4">#REF!</definedName>
    <definedName name="coef" localSheetId="2">#REF!</definedName>
    <definedName name="coef" localSheetId="3">#REF!</definedName>
    <definedName name="coef">#REF!</definedName>
    <definedName name="cogs" localSheetId="4">#REF!</definedName>
    <definedName name="cogs" localSheetId="8">#REF!</definedName>
    <definedName name="cogs">#REF!</definedName>
    <definedName name="col1_dif_item" localSheetId="8">#REF!</definedName>
    <definedName name="col1_dif_item">#REF!</definedName>
    <definedName name="cop" localSheetId="4">#REF!</definedName>
    <definedName name="cop" localSheetId="8">#REF!</definedName>
    <definedName name="cop">#REF!</definedName>
    <definedName name="Cost" localSheetId="4">#REF!</definedName>
    <definedName name="Cost" localSheetId="8">#REF!</definedName>
    <definedName name="Cost">#REF!</definedName>
    <definedName name="Country" localSheetId="4">#REF!</definedName>
    <definedName name="Country" localSheetId="8">#REF!</definedName>
    <definedName name="Country">#REF!</definedName>
    <definedName name="cr" localSheetId="7">#REF!</definedName>
    <definedName name="cr" localSheetId="6">#REF!</definedName>
    <definedName name="cr" localSheetId="8">#REF!</definedName>
    <definedName name="cr" localSheetId="9">#REF!</definedName>
    <definedName name="cr">#REF!</definedName>
    <definedName name="cr\" localSheetId="4">#REF!</definedName>
    <definedName name="cr\" localSheetId="8">#REF!</definedName>
    <definedName name="cr\" localSheetId="2">#REF!</definedName>
    <definedName name="cr\" localSheetId="3">#REF!</definedName>
    <definedName name="cr\" localSheetId="0">#REF!</definedName>
    <definedName name="cr\" localSheetId="1">#REF!</definedName>
    <definedName name="cr\">#REF!</definedName>
    <definedName name="_xlnm.Criteria" localSheetId="4">#REF!</definedName>
    <definedName name="_xlnm.Criteria" localSheetId="8">#REF!</definedName>
    <definedName name="_xlnm.Criteria">#REF!</definedName>
    <definedName name="CUR" localSheetId="7">#REF!</definedName>
    <definedName name="CUR" localSheetId="6">#REF!</definedName>
    <definedName name="CUR" localSheetId="8">#REF!</definedName>
    <definedName name="CUR" localSheetId="9">#REF!</definedName>
    <definedName name="CUR">#REF!</definedName>
    <definedName name="CurrInMio" localSheetId="7">#REF!</definedName>
    <definedName name="CurrInMio" localSheetId="6">#REF!</definedName>
    <definedName name="CurrInMio" localSheetId="8">#REF!</definedName>
    <definedName name="CurrInMio" localSheetId="9">#REF!</definedName>
    <definedName name="CurrInMio">#REF!</definedName>
    <definedName name="ÇALKONTROL" localSheetId="7">#REF!</definedName>
    <definedName name="ÇALKONTROL" localSheetId="6">#REF!</definedName>
    <definedName name="ÇALKONTROL" localSheetId="8">#REF!</definedName>
    <definedName name="ÇALKONTROL" localSheetId="9">#REF!</definedName>
    <definedName name="ÇALKONTROL">#REF!</definedName>
    <definedName name="D" localSheetId="7">#REF!</definedName>
    <definedName name="D" localSheetId="6">#REF!</definedName>
    <definedName name="D" localSheetId="8">#REF!</definedName>
    <definedName name="D" localSheetId="9">#REF!</definedName>
    <definedName name="D">#REF!</definedName>
    <definedName name="D_100" localSheetId="4">#REF!</definedName>
    <definedName name="D_100" localSheetId="8">#REF!</definedName>
    <definedName name="D_100" localSheetId="2">#REF!</definedName>
    <definedName name="D_100" localSheetId="3">#REF!</definedName>
    <definedName name="D_100" localSheetId="0">#REF!</definedName>
    <definedName name="D_100" localSheetId="1">#REF!</definedName>
    <definedName name="D_100">#REF!</definedName>
    <definedName name="D_Gross_Sales_1998B" localSheetId="8">#REF!</definedName>
    <definedName name="D_Gross_Sales_1998B">#REF!</definedName>
    <definedName name="D_Gross_Sales_1998E" localSheetId="8">#REF!</definedName>
    <definedName name="D_Gross_Sales_1998E">#REF!</definedName>
    <definedName name="D_Gross_Sales_1999P" localSheetId="8">#REF!</definedName>
    <definedName name="D_Gross_Sales_1999P">#REF!</definedName>
    <definedName name="D_Gross_Sales_2000P" localSheetId="8">#REF!</definedName>
    <definedName name="D_Gross_Sales_2000P">#REF!</definedName>
    <definedName name="D_Gross_Sales_2001P" localSheetId="8">#REF!</definedName>
    <definedName name="D_Gross_Sales_2001P">#REF!</definedName>
    <definedName name="D_Gross_Sales_2002P" localSheetId="8">#REF!</definedName>
    <definedName name="D_Gross_Sales_2002P">#REF!</definedName>
    <definedName name="D_Gross_Sales_2003P" localSheetId="8">#REF!</definedName>
    <definedName name="D_Gross_Sales_2003P">#REF!</definedName>
    <definedName name="DATA" localSheetId="4">#REF!</definedName>
    <definedName name="DATA" localSheetId="8">#REF!</definedName>
    <definedName name="DATA">#REF!</definedName>
    <definedName name="_xlnm.Database" localSheetId="4">#REF!</definedName>
    <definedName name="_xlnm.Database" localSheetId="8">#REF!</definedName>
    <definedName name="_xlnm.Database">#REF!</definedName>
    <definedName name="Daten2" localSheetId="8">#REF!</definedName>
    <definedName name="Daten2">#REF!</definedName>
    <definedName name="DBASE" localSheetId="8">#REF!</definedName>
    <definedName name="DBASE">#REF!</definedName>
    <definedName name="DC" localSheetId="8">#REF!</definedName>
    <definedName name="DC">#REF!</definedName>
    <definedName name="dd" localSheetId="8">#REF!</definedName>
    <definedName name="dd">#REF!</definedName>
    <definedName name="DEFERRED_TAX" localSheetId="7">#REF!</definedName>
    <definedName name="DEFERRED_TAX" localSheetId="4">#REF!</definedName>
    <definedName name="DEFERRED_TAX" localSheetId="6">#REF!</definedName>
    <definedName name="DEFERRED_TAX" localSheetId="8">#REF!</definedName>
    <definedName name="DEFERRED_TAX" localSheetId="9">#REF!</definedName>
    <definedName name="DEFERRED_TAX">#REF!</definedName>
    <definedName name="Desc_chk_col1" localSheetId="8">#REF!</definedName>
    <definedName name="Desc_chk_col1" localSheetId="0">#REF!</definedName>
    <definedName name="Desc_chk_col1" localSheetId="1">#REF!</definedName>
    <definedName name="Desc_chk_col1">#REF!</definedName>
    <definedName name="desc_chk_desccol" localSheetId="8">#REF!</definedName>
    <definedName name="desc_chk_desccol" localSheetId="0">#REF!</definedName>
    <definedName name="desc_chk_desccol" localSheetId="1">#REF!</definedName>
    <definedName name="desc_chk_desccol">#REF!</definedName>
    <definedName name="desc_chk_idcol" localSheetId="8">#REF!</definedName>
    <definedName name="desc_chk_idcol" localSheetId="0">#REF!</definedName>
    <definedName name="desc_chk_idcol" localSheetId="1">#REF!</definedName>
    <definedName name="desc_chk_idcol">#REF!</definedName>
    <definedName name="desc_chk_itcol" localSheetId="8">#REF!</definedName>
    <definedName name="desc_chk_itcol">#REF!</definedName>
    <definedName name="desc_chk_op_desccol" localSheetId="8">#REF!</definedName>
    <definedName name="desc_chk_op_desccol">#REF!</definedName>
    <definedName name="desc_chk_op_itcol" localSheetId="8">#REF!</definedName>
    <definedName name="desc_chk_op_itcol">#REF!</definedName>
    <definedName name="desc_Col1" localSheetId="8">#REF!</definedName>
    <definedName name="desc_Col1">#REF!</definedName>
    <definedName name="desc_Col2" localSheetId="8">#REF!</definedName>
    <definedName name="desc_Col2">#REF!</definedName>
    <definedName name="desc_Col3" localSheetId="8">#REF!</definedName>
    <definedName name="desc_Col3">#REF!</definedName>
    <definedName name="desc_Col4" localSheetId="8">#REF!</definedName>
    <definedName name="desc_Col4">#REF!</definedName>
    <definedName name="desc_Col5" localSheetId="8">#REF!</definedName>
    <definedName name="desc_Col5">#REF!</definedName>
    <definedName name="Desc_fncol" localSheetId="8">#REF!</definedName>
    <definedName name="Desc_fncol">#REF!</definedName>
    <definedName name="Desc_hfncol" localSheetId="8">#REF!</definedName>
    <definedName name="Desc_hfncol">#REF!</definedName>
    <definedName name="Desc_idcol" localSheetId="8">#REF!</definedName>
    <definedName name="Desc_idcol">#REF!</definedName>
    <definedName name="Desc_itcol" localSheetId="8">#REF!</definedName>
    <definedName name="Desc_itcol">#REF!</definedName>
    <definedName name="df" localSheetId="7" hidden="1">{"det (May)",#N/A,FALSE,"June";"sum (MAY YTD)",#N/A,FALSE,"June YTD"}</definedName>
    <definedName name="df" localSheetId="4" hidden="1">{"det (May)",#N/A,FALSE,"June";"sum (MAY YTD)",#N/A,FALSE,"June YTD"}</definedName>
    <definedName name="df" localSheetId="6" hidden="1">{"det (May)",#N/A,FALSE,"June";"sum (MAY YTD)",#N/A,FALSE,"June YTD"}</definedName>
    <definedName name="df" localSheetId="8" hidden="1">{"det (May)",#N/A,FALSE,"June";"sum (MAY YTD)",#N/A,FALSE,"June YTD"}</definedName>
    <definedName name="df" localSheetId="9" hidden="1">{"det (May)",#N/A,FALSE,"June";"sum (MAY YTD)",#N/A,FALSE,"June YTD"}</definedName>
    <definedName name="df" localSheetId="2" hidden="1">{"det (May)",#N/A,FALSE,"June";"sum (MAY YTD)",#N/A,FALSE,"June YTD"}</definedName>
    <definedName name="df" localSheetId="3" hidden="1">{"det (May)",#N/A,FALSE,"June";"sum (MAY YTD)",#N/A,FALSE,"June YTD"}</definedName>
    <definedName name="df" localSheetId="0" hidden="1">{"det (May)",#N/A,FALSE,"June";"sum (MAY YTD)",#N/A,FALSE,"June YTD"}</definedName>
    <definedName name="df" localSheetId="1" hidden="1">{"det (May)",#N/A,FALSE,"June";"sum (MAY YTD)",#N/A,FALSE,"June YTD"}</definedName>
    <definedName name="df" hidden="1">{"det (May)",#N/A,FALSE,"June";"sum (MAY YTD)",#N/A,FALSE,"June YTD"}</definedName>
    <definedName name="dfds" localSheetId="7" hidden="1">{"det (May)",#N/A,FALSE,"June";"sum (MAY YTD)",#N/A,FALSE,"June YTD"}</definedName>
    <definedName name="dfds" localSheetId="4" hidden="1">{"det (May)",#N/A,FALSE,"June";"sum (MAY YTD)",#N/A,FALSE,"June YTD"}</definedName>
    <definedName name="dfds" localSheetId="6" hidden="1">{"det (May)",#N/A,FALSE,"June";"sum (MAY YTD)",#N/A,FALSE,"June YTD"}</definedName>
    <definedName name="dfds" localSheetId="8" hidden="1">{"det (May)",#N/A,FALSE,"June";"sum (MAY YTD)",#N/A,FALSE,"June YTD"}</definedName>
    <definedName name="dfds" localSheetId="9" hidden="1">{"det (May)",#N/A,FALSE,"June";"sum (MAY YTD)",#N/A,FALSE,"June YTD"}</definedName>
    <definedName name="dfds" localSheetId="2" hidden="1">{"det (May)",#N/A,FALSE,"June";"sum (MAY YTD)",#N/A,FALSE,"June YTD"}</definedName>
    <definedName name="dfds" localSheetId="3" hidden="1">{"det (May)",#N/A,FALSE,"June";"sum (MAY YTD)",#N/A,FALSE,"June YTD"}</definedName>
    <definedName name="dfds" localSheetId="0" hidden="1">{"det (May)",#N/A,FALSE,"June";"sum (MAY YTD)",#N/A,FALSE,"June YTD"}</definedName>
    <definedName name="dfds" localSheetId="1" hidden="1">{"det (May)",#N/A,FALSE,"June";"sum (MAY YTD)",#N/A,FALSE,"June YTD"}</definedName>
    <definedName name="dfds" hidden="1">{"det (May)",#N/A,FALSE,"June";"sum (MAY YTD)",#N/A,FALSE,"June YTD"}</definedName>
    <definedName name="dfsdfsf" localSheetId="4">#REF!</definedName>
    <definedName name="dfsdfsf" localSheetId="2">#REF!</definedName>
    <definedName name="dfsdfsf" localSheetId="3">#REF!</definedName>
    <definedName name="dfsdfsf">#REF!</definedName>
    <definedName name="DIFFERENCE_AFTER_RATIOS" localSheetId="4">#REF!</definedName>
    <definedName name="DIFFERENCE_AFTER_RATIOS">#REF!</definedName>
    <definedName name="DIREKTORF2003" localSheetId="7">#REF!</definedName>
    <definedName name="DIREKTORF2003" localSheetId="6">#REF!</definedName>
    <definedName name="DIREKTORF2003" localSheetId="8">#REF!</definedName>
    <definedName name="DIREKTORF2003" localSheetId="9">#REF!</definedName>
    <definedName name="DIREKTORF2003">#REF!</definedName>
    <definedName name="DIV_EURCountry" localSheetId="4">#REF!</definedName>
    <definedName name="DIV_EURCountry" localSheetId="8">#REF!</definedName>
    <definedName name="DIV_EURCountry" localSheetId="2">#REF!</definedName>
    <definedName name="DIV_EURCountry" localSheetId="3">#REF!</definedName>
    <definedName name="DIV_EURCountry" localSheetId="0">#REF!</definedName>
    <definedName name="DIV_EURCountry" localSheetId="1">#REF!</definedName>
    <definedName name="DIV_EURCountry">#REF!</definedName>
    <definedName name="DIV_EURExercise" localSheetId="4">#REF!</definedName>
    <definedName name="DIV_EURExercise" localSheetId="8">#REF!</definedName>
    <definedName name="DIV_EURExercise">#REF!</definedName>
    <definedName name="DIV_EURPlant" localSheetId="4">#REF!</definedName>
    <definedName name="DIV_EURPlant" localSheetId="8">#REF!</definedName>
    <definedName name="DIV_EURPlant">#REF!</definedName>
    <definedName name="DIV_EURPlantNo" localSheetId="4">#REF!</definedName>
    <definedName name="DIV_EURPlantNo" localSheetId="8">#REF!</definedName>
    <definedName name="DIV_EURPlantNo">#REF!</definedName>
    <definedName name="DIV_OTHERCountry" localSheetId="4">#REF!</definedName>
    <definedName name="DIV_OTHERCountry" localSheetId="8">#REF!</definedName>
    <definedName name="DIV_OTHERCountry">#REF!</definedName>
    <definedName name="DIV_OTHERExercise" localSheetId="4">#REF!</definedName>
    <definedName name="DIV_OTHERExercise" localSheetId="8">#REF!</definedName>
    <definedName name="DIV_OTHERExercise">#REF!</definedName>
    <definedName name="DIV_OTHERPlant" localSheetId="4">#REF!</definedName>
    <definedName name="DIV_OTHERPlant" localSheetId="8">#REF!</definedName>
    <definedName name="DIV_OTHERPlant">#REF!</definedName>
    <definedName name="DIV_OTHERPlantNo" localSheetId="4">#REF!</definedName>
    <definedName name="DIV_OTHERPlantNo" localSheetId="8">#REF!</definedName>
    <definedName name="DIV_OTHERPlantNo">#REF!</definedName>
    <definedName name="Difference_in_Interests_NetOff" localSheetId="8">#REF!</definedName>
    <definedName name="Difference_in_Interests_NetOff">#REF!</definedName>
    <definedName name="DivAfterRate" localSheetId="4">#REF!</definedName>
    <definedName name="DivAfterRate" localSheetId="8">#REF!</definedName>
    <definedName name="DivAfterRate">#REF!</definedName>
    <definedName name="DivAvRate1" localSheetId="4">#REF!</definedName>
    <definedName name="DivAvRate1" localSheetId="8">#REF!</definedName>
    <definedName name="DivAvRate1">#REF!</definedName>
    <definedName name="DivAvRate2" localSheetId="4">#REF!</definedName>
    <definedName name="DivAvRate2" localSheetId="8">#REF!</definedName>
    <definedName name="DivAvRate2">#REF!</definedName>
    <definedName name="DivAvRate3" localSheetId="4">#REF!</definedName>
    <definedName name="DivAvRate3" localSheetId="8">#REF!</definedName>
    <definedName name="DivAvRate3">#REF!</definedName>
    <definedName name="DivBefore" localSheetId="4">#REF!</definedName>
    <definedName name="DivBefore" localSheetId="8">#REF!</definedName>
    <definedName name="DivBefore">#REF!</definedName>
    <definedName name="DivBudgetRate" localSheetId="4">#REF!</definedName>
    <definedName name="DivBudgetRate" localSheetId="8">#REF!</definedName>
    <definedName name="DivBudgetRate">#REF!</definedName>
    <definedName name="divestiture" localSheetId="7">#REF!</definedName>
    <definedName name="divestiture" localSheetId="6">#REF!</definedName>
    <definedName name="divestiture" localSheetId="8">#REF!</definedName>
    <definedName name="divestiture" localSheetId="9">#REF!</definedName>
    <definedName name="divestiture">#REF!</definedName>
    <definedName name="DivLERate" localSheetId="4">#REF!</definedName>
    <definedName name="DivLERate" localSheetId="8">#REF!</definedName>
    <definedName name="DivLERate" localSheetId="2">#REF!</definedName>
    <definedName name="DivLERate" localSheetId="3">#REF!</definedName>
    <definedName name="DivLERate" localSheetId="0">#REF!</definedName>
    <definedName name="DivLERate" localSheetId="1">#REF!</definedName>
    <definedName name="DivLERate">#REF!</definedName>
    <definedName name="DOKUZ" localSheetId="8">#REF!</definedName>
    <definedName name="DOKUZ">#REF!</definedName>
    <definedName name="dsad" localSheetId="8">#REF!</definedName>
    <definedName name="dsad">#REF!</definedName>
    <definedName name="dss" localSheetId="8">#REF!</definedName>
    <definedName name="dss">#REF!</definedName>
    <definedName name="E1_100" localSheetId="4">#REF!</definedName>
    <definedName name="E1_100">#REF!</definedName>
    <definedName name="E2_100" localSheetId="4">#REF!</definedName>
    <definedName name="E2_100" localSheetId="8">#REF!</definedName>
    <definedName name="E2_100">#REF!</definedName>
    <definedName name="EBGBSALL" localSheetId="7">#REF!</definedName>
    <definedName name="EBGBSALL" localSheetId="6">#REF!</definedName>
    <definedName name="EBGBSALL" localSheetId="8">#REF!</definedName>
    <definedName name="EBGBSALL" localSheetId="9">#REF!</definedName>
    <definedName name="EBGBSALL">#REF!</definedName>
    <definedName name="EBGCFALL" localSheetId="7">#REF!</definedName>
    <definedName name="EBGCFALL" localSheetId="6">#REF!</definedName>
    <definedName name="EBGCFALL" localSheetId="8">#REF!</definedName>
    <definedName name="EBGCFALL" localSheetId="9">#REF!</definedName>
    <definedName name="EBGCFALL">#REF!</definedName>
    <definedName name="EBGIFRSAY" localSheetId="7">#REF!</definedName>
    <definedName name="EBGIFRSAY" localSheetId="6">#REF!</definedName>
    <definedName name="EBGIFRSAY" localSheetId="8">#REF!</definedName>
    <definedName name="EBGIFRSAY" localSheetId="9">#REF!</definedName>
    <definedName name="EBGIFRSAY">#REF!</definedName>
    <definedName name="EBGIFRSBY" localSheetId="7">#REF!</definedName>
    <definedName name="EBGIFRSBY" localSheetId="6">#REF!</definedName>
    <definedName name="EBGIFRSBY" localSheetId="8">#REF!</definedName>
    <definedName name="EBGIFRSBY" localSheetId="9">#REF!</definedName>
    <definedName name="EBGIFRSBY">#REF!</definedName>
    <definedName name="EBGIFRSPY" localSheetId="7">#REF!</definedName>
    <definedName name="EBGIFRSPY" localSheetId="6">#REF!</definedName>
    <definedName name="EBGIFRSPY" localSheetId="8">#REF!</definedName>
    <definedName name="EBGIFRSPY" localSheetId="9">#REF!</definedName>
    <definedName name="EBGIFRSPY">#REF!</definedName>
    <definedName name="EBGPLALL" localSheetId="7">#REF!</definedName>
    <definedName name="EBGPLALL" localSheetId="6">#REF!</definedName>
    <definedName name="EBGPLALL" localSheetId="8">#REF!</definedName>
    <definedName name="EBGPLALL" localSheetId="9">#REF!</definedName>
    <definedName name="EBGPLALL">#REF!</definedName>
    <definedName name="EBGPLBUDALL" localSheetId="7">#REF!</definedName>
    <definedName name="EBGPLBUDALL" localSheetId="6">#REF!</definedName>
    <definedName name="EBGPLBUDALL" localSheetId="8">#REF!</definedName>
    <definedName name="EBGPLBUDALL" localSheetId="9">#REF!</definedName>
    <definedName name="EBGPLBUDALL">#REF!</definedName>
    <definedName name="EBIAY" localSheetId="7">#REF!</definedName>
    <definedName name="EBIAY" localSheetId="6">#REF!</definedName>
    <definedName name="EBIAY" localSheetId="8">#REF!</definedName>
    <definedName name="EBIAY" localSheetId="9">#REF!</definedName>
    <definedName name="EBIAY">#REF!</definedName>
    <definedName name="EBIBS" localSheetId="7">#REF!</definedName>
    <definedName name="EBIBS" localSheetId="6">#REF!</definedName>
    <definedName name="EBIBS" localSheetId="8">#REF!</definedName>
    <definedName name="EBIBS" localSheetId="9">#REF!</definedName>
    <definedName name="EBIBS" localSheetId="0">#REF!</definedName>
    <definedName name="EBIBS" localSheetId="1">#REF!</definedName>
    <definedName name="EBIBS">#REF!</definedName>
    <definedName name="EBIBSALL" localSheetId="7">#REF!</definedName>
    <definedName name="EBIBSALL" localSheetId="6">#REF!</definedName>
    <definedName name="EBIBSALL" localSheetId="8">#REF!</definedName>
    <definedName name="EBIBSALL" localSheetId="9">#REF!</definedName>
    <definedName name="EBIBSALL">#REF!</definedName>
    <definedName name="EBIBY" localSheetId="7">#REF!</definedName>
    <definedName name="EBIBY" localSheetId="6">#REF!</definedName>
    <definedName name="EBIBY" localSheetId="8">#REF!</definedName>
    <definedName name="EBIBY" localSheetId="9">#REF!</definedName>
    <definedName name="EBIBY">#REF!</definedName>
    <definedName name="EBICF" localSheetId="7">#REF!</definedName>
    <definedName name="EBICF" localSheetId="6">#REF!</definedName>
    <definedName name="EBICF" localSheetId="8">#REF!</definedName>
    <definedName name="EBICF" localSheetId="9">#REF!</definedName>
    <definedName name="EBICF" localSheetId="0">#REF!</definedName>
    <definedName name="EBICF" localSheetId="1">#REF!</definedName>
    <definedName name="EBICF">#REF!</definedName>
    <definedName name="EBICFALL" localSheetId="7">#REF!</definedName>
    <definedName name="EBICFALL" localSheetId="6">#REF!</definedName>
    <definedName name="EBICFALL" localSheetId="8">#REF!</definedName>
    <definedName name="EBICFALL" localSheetId="9">#REF!</definedName>
    <definedName name="EBICFALL">#REF!</definedName>
    <definedName name="EBIFCF" localSheetId="8">#REF!</definedName>
    <definedName name="EBIFCF" localSheetId="15">#REF!</definedName>
    <definedName name="EBIFCF" localSheetId="0">#REF!</definedName>
    <definedName name="EBIFCF" localSheetId="1">#REF!</definedName>
    <definedName name="EBIFCF">#REF!</definedName>
    <definedName name="EBIPL" localSheetId="7">#REF!</definedName>
    <definedName name="EBIPL" localSheetId="4">#REF!</definedName>
    <definedName name="EBIPL" localSheetId="6">#REF!</definedName>
    <definedName name="EBIPL" localSheetId="8">#REF!</definedName>
    <definedName name="EBIPL" localSheetId="9">#REF!</definedName>
    <definedName name="EBIPL" localSheetId="0">#REF!</definedName>
    <definedName name="EBIPL" localSheetId="1">#REF!</definedName>
    <definedName name="EBIPL">#REF!</definedName>
    <definedName name="EBIPLALL" localSheetId="7">#REF!</definedName>
    <definedName name="EBIPLALL" localSheetId="6">#REF!</definedName>
    <definedName name="EBIPLALL" localSheetId="8">#REF!</definedName>
    <definedName name="EBIPLALL" localSheetId="9">#REF!</definedName>
    <definedName name="EBIPLALL">#REF!</definedName>
    <definedName name="EBIPLBUDALL" localSheetId="7">#REF!</definedName>
    <definedName name="EBIPLBUDALL" localSheetId="6">#REF!</definedName>
    <definedName name="EBIPLBUDALL" localSheetId="8">#REF!</definedName>
    <definedName name="EBIPLBUDALL" localSheetId="9">#REF!</definedName>
    <definedName name="EBIPLBUDALL">#REF!</definedName>
    <definedName name="EBIPLPROFORMA" localSheetId="7">#REF!</definedName>
    <definedName name="EBIPLPROFORMA" localSheetId="6">#REF!</definedName>
    <definedName name="EBIPLPROFORMA" localSheetId="8">#REF!</definedName>
    <definedName name="EBIPLPROFORMA" localSheetId="9">#REF!</definedName>
    <definedName name="EBIPLPROFORMA" localSheetId="0">#REF!</definedName>
    <definedName name="EBIPLPROFORMA" localSheetId="1">#REF!</definedName>
    <definedName name="EBIPLPROFORMA">#REF!</definedName>
    <definedName name="EBIPY" localSheetId="7">#REF!</definedName>
    <definedName name="EBIPY" localSheetId="6">#REF!</definedName>
    <definedName name="EBIPY" localSheetId="8">#REF!</definedName>
    <definedName name="EBIPY" localSheetId="9">#REF!</definedName>
    <definedName name="EBIPY">#REF!</definedName>
    <definedName name="ebi" localSheetId="4">#REF!</definedName>
    <definedName name="ebi" localSheetId="8">#REF!</definedName>
    <definedName name="ebi" localSheetId="2">#REF!</definedName>
    <definedName name="ebi" localSheetId="3">#REF!</definedName>
    <definedName name="ebi" localSheetId="0">#REF!</definedName>
    <definedName name="ebi" localSheetId="1">#REF!</definedName>
    <definedName name="ebi">#REF!</definedName>
    <definedName name="EDSAT" localSheetId="7">#REF!</definedName>
    <definedName name="EDSAT" localSheetId="6">#REF!</definedName>
    <definedName name="EDSAT" localSheetId="8">#REF!</definedName>
    <definedName name="EDSAT" localSheetId="9">#REF!</definedName>
    <definedName name="EDSAT">#REF!</definedName>
    <definedName name="ee" localSheetId="7" hidden="1">{"det (May)",#N/A,FALSE,"June";"sum (MAY YTD)",#N/A,FALSE,"June YTD"}</definedName>
    <definedName name="ee" localSheetId="4" hidden="1">{"det (May)",#N/A,FALSE,"June";"sum (MAY YTD)",#N/A,FALSE,"June YTD"}</definedName>
    <definedName name="ee" localSheetId="6" hidden="1">{"det (May)",#N/A,FALSE,"June";"sum (MAY YTD)",#N/A,FALSE,"June YTD"}</definedName>
    <definedName name="ee" localSheetId="8" hidden="1">{"det (May)",#N/A,FALSE,"June";"sum (MAY YTD)",#N/A,FALSE,"June YTD"}</definedName>
    <definedName name="ee" localSheetId="9" hidden="1">{"det (May)",#N/A,FALSE,"June";"sum (MAY YTD)",#N/A,FALSE,"June YTD"}</definedName>
    <definedName name="ee" localSheetId="2" hidden="1">{"det (May)",#N/A,FALSE,"June";"sum (MAY YTD)",#N/A,FALSE,"June YTD"}</definedName>
    <definedName name="ee" localSheetId="3" hidden="1">{"det (May)",#N/A,FALSE,"June";"sum (MAY YTD)",#N/A,FALSE,"June YTD"}</definedName>
    <definedName name="ee" localSheetId="0" hidden="1">{"det (May)",#N/A,FALSE,"June";"sum (MAY YTD)",#N/A,FALSE,"June YTD"}</definedName>
    <definedName name="ee" localSheetId="1" hidden="1">{"det (May)",#N/A,FALSE,"June";"sum (MAY YTD)",#N/A,FALSE,"June YTD"}</definedName>
    <definedName name="ee" hidden="1">{"det (May)",#N/A,FALSE,"June";"sum (MAY YTD)",#N/A,FALSE,"June YTD"}</definedName>
    <definedName name="EFINVBS" localSheetId="8">#REF!</definedName>
    <definedName name="EFINVBS" localSheetId="15">#REF!</definedName>
    <definedName name="EFINVBS" localSheetId="0">#REF!</definedName>
    <definedName name="EFINVBS" localSheetId="1">#REF!</definedName>
    <definedName name="EFINVBS">#REF!</definedName>
    <definedName name="EFINVBSALL" localSheetId="7">#REF!</definedName>
    <definedName name="EFINVBSALL" localSheetId="6">#REF!</definedName>
    <definedName name="EFINVBSALL" localSheetId="8">#REF!</definedName>
    <definedName name="EFINVBSALL" localSheetId="9">#REF!</definedName>
    <definedName name="EFINVBSALL">#REF!</definedName>
    <definedName name="EFINVCF" localSheetId="8">#REF!</definedName>
    <definedName name="EFINVCF" localSheetId="15">#REF!</definedName>
    <definedName name="EFINVCF" localSheetId="0">#REF!</definedName>
    <definedName name="EFINVCF" localSheetId="1">#REF!</definedName>
    <definedName name="EFINVCF">#REF!</definedName>
    <definedName name="EFINVCFALL" localSheetId="7">#REF!</definedName>
    <definedName name="EFINVCFALL" localSheetId="6">#REF!</definedName>
    <definedName name="EFINVCFALL" localSheetId="8">#REF!</definedName>
    <definedName name="EFINVCFALL" localSheetId="9">#REF!</definedName>
    <definedName name="EFINVCFALL">#REF!</definedName>
    <definedName name="EFINVFCF" localSheetId="8">#REF!</definedName>
    <definedName name="EFINVFCF" localSheetId="15">#REF!</definedName>
    <definedName name="EFINVFCF" localSheetId="0">#REF!</definedName>
    <definedName name="EFINVFCF" localSheetId="1">#REF!</definedName>
    <definedName name="EFINVFCF">#REF!</definedName>
    <definedName name="EFINVPL" localSheetId="8">#REF!</definedName>
    <definedName name="EFINVPL" localSheetId="15">#REF!</definedName>
    <definedName name="EFINVPL" localSheetId="0">#REF!</definedName>
    <definedName name="EFINVPL" localSheetId="1">#REF!</definedName>
    <definedName name="EFINVPL">#REF!</definedName>
    <definedName name="EFINVPLALL" localSheetId="7">#REF!</definedName>
    <definedName name="EFINVPLALL" localSheetId="6">#REF!</definedName>
    <definedName name="EFINVPLALL" localSheetId="8">#REF!</definedName>
    <definedName name="EFINVPLALL" localSheetId="9">#REF!</definedName>
    <definedName name="EFINVPLALL">#REF!</definedName>
    <definedName name="EFINVPLBUDALL" localSheetId="7">#REF!</definedName>
    <definedName name="EFINVPLBUDALL" localSheetId="6">#REF!</definedName>
    <definedName name="EFINVPLBUDALL" localSheetId="8">#REF!</definedName>
    <definedName name="EFINVPLBUDALL" localSheetId="9">#REF!</definedName>
    <definedName name="EFINVPLBUDALL">#REF!</definedName>
    <definedName name="efpaba" localSheetId="4">#REF!</definedName>
    <definedName name="efpaba" localSheetId="2">#REF!</definedName>
    <definedName name="efpaba" localSheetId="3">#REF!</definedName>
    <definedName name="efpaba">#REF!</definedName>
    <definedName name="efpabk" localSheetId="4">#REF!</definedName>
    <definedName name="efpabk">#REF!</definedName>
    <definedName name="efpafya" localSheetId="4">#REF!</definedName>
    <definedName name="efpafya">#REF!</definedName>
    <definedName name="efpafyk" localSheetId="4">#REF!</definedName>
    <definedName name="efpafyk">#REF!</definedName>
    <definedName name="efpaga" localSheetId="4">#REF!</definedName>
    <definedName name="efpaga">#REF!</definedName>
    <definedName name="efpagk" localSheetId="4">#REF!</definedName>
    <definedName name="efpagk">#REF!</definedName>
    <definedName name="equity" localSheetId="4">#REF!</definedName>
    <definedName name="equity" localSheetId="8">#REF!</definedName>
    <definedName name="equity" localSheetId="0">#REF!</definedName>
    <definedName name="equity" localSheetId="1">#REF!</definedName>
    <definedName name="equity">#REF!</definedName>
    <definedName name="ETAPJV" localSheetId="4">#REF!</definedName>
    <definedName name="ETAPJV">#REF!</definedName>
    <definedName name="ethstr" localSheetId="4">#REF!</definedName>
    <definedName name="ethstr">#REF!</definedName>
    <definedName name="EUR" localSheetId="4">#REF!</definedName>
    <definedName name="EUR">#REF!</definedName>
    <definedName name="EURCountry" localSheetId="4">#REF!</definedName>
    <definedName name="EURCountry" localSheetId="8">#REF!</definedName>
    <definedName name="EURCountry">#REF!</definedName>
    <definedName name="EURExercise" localSheetId="4">#REF!</definedName>
    <definedName name="EURExercise" localSheetId="8">#REF!</definedName>
    <definedName name="EURExercise">#REF!</definedName>
    <definedName name="EURPlant" localSheetId="4">#REF!</definedName>
    <definedName name="EURPlant" localSheetId="8">#REF!</definedName>
    <definedName name="EURPlant">#REF!</definedName>
    <definedName name="EURPlantNo" localSheetId="4">#REF!</definedName>
    <definedName name="EURPlantNo" localSheetId="8">#REF!</definedName>
    <definedName name="EURPlantNo">#REF!</definedName>
    <definedName name="_xlnm.Extract" localSheetId="4">#REF!</definedName>
    <definedName name="_xlnm.Extract" localSheetId="8">#REF!</definedName>
    <definedName name="_xlnm.Extract">#REF!</definedName>
    <definedName name="F_100" localSheetId="4">#REF!</definedName>
    <definedName name="F_100" localSheetId="8">#REF!</definedName>
    <definedName name="F_100">#REF!</definedName>
    <definedName name="fd" localSheetId="4">#REF!</definedName>
    <definedName name="fd">#REF!</definedName>
    <definedName name="Fees" localSheetId="4">#REF!</definedName>
    <definedName name="Fees" localSheetId="8">#REF!</definedName>
    <definedName name="Fees">#REF!</definedName>
    <definedName name="FIILI2001TL" localSheetId="7">#REF!</definedName>
    <definedName name="FIILI2001TL" localSheetId="6">#REF!</definedName>
    <definedName name="FIILI2001TL" localSheetId="8">#REF!</definedName>
    <definedName name="FIILI2001TL" localSheetId="9">#REF!</definedName>
    <definedName name="FIILI2001TL">#REF!</definedName>
    <definedName name="FIILI2001USDKUM" localSheetId="7">#REF!</definedName>
    <definedName name="FIILI2001USDKUM" localSheetId="6">#REF!</definedName>
    <definedName name="FIILI2001USDKUM" localSheetId="8">#REF!</definedName>
    <definedName name="FIILI2001USDKUM" localSheetId="9">#REF!</definedName>
    <definedName name="FIILI2001USDKUM">#REF!</definedName>
    <definedName name="FIILITLAYLIK" localSheetId="7">#REF!</definedName>
    <definedName name="FIILITLAYLIK" localSheetId="6">#REF!</definedName>
    <definedName name="FIILITLAYLIK" localSheetId="8">#REF!</definedName>
    <definedName name="FIILITLAYLIK" localSheetId="9">#REF!</definedName>
    <definedName name="FIILITLAYLIK">#REF!</definedName>
    <definedName name="FIILIUSDAYLIK" localSheetId="7">#REF!</definedName>
    <definedName name="FIILIUSDAYLIK" localSheetId="6">#REF!</definedName>
    <definedName name="FIILIUSDAYLIK" localSheetId="8">#REF!</definedName>
    <definedName name="FIILIUSDAYLIK" localSheetId="9">#REF!</definedName>
    <definedName name="FIILIUSDAYLIK">#REF!</definedName>
    <definedName name="FIILIUSDKUMULE" localSheetId="7">#REF!</definedName>
    <definedName name="FIILIUSDKUMULE" localSheetId="6">#REF!</definedName>
    <definedName name="FIILIUSDKUMULE" localSheetId="8">#REF!</definedName>
    <definedName name="FIILIUSDKUMULE" localSheetId="9">#REF!</definedName>
    <definedName name="FIILIUSDKUMULE">#REF!</definedName>
    <definedName name="FINANCIAL_RATIO_ANALYSIS" localSheetId="4">#REF!</definedName>
    <definedName name="FINANCIAL_RATIO_ANALYSIS" localSheetId="8">#REF!</definedName>
    <definedName name="FINANCIAL_RATIO_ANALYSIS" localSheetId="2">#REF!</definedName>
    <definedName name="FINANCIAL_RATIO_ANALYSIS" localSheetId="3">#REF!</definedName>
    <definedName name="FINANCIAL_RATIO_ANALYSIS" localSheetId="0">#REF!</definedName>
    <definedName name="FINANCIAL_RATIO_ANALYSIS" localSheetId="1">#REF!</definedName>
    <definedName name="FINANCIAL_RATIO_ANALYSIS">#REF!</definedName>
    <definedName name="Fibor_Rate_12" localSheetId="4">#REF!</definedName>
    <definedName name="Fibor_Rate_12" localSheetId="8">#REF!</definedName>
    <definedName name="Fibor_Rate_12">#REF!</definedName>
    <definedName name="Fibor_Rate_3" localSheetId="4">#REF!</definedName>
    <definedName name="Fibor_Rate_3" localSheetId="8">#REF!</definedName>
    <definedName name="Fibor_Rate_3">#REF!</definedName>
    <definedName name="Fibor_Rate_6" localSheetId="4">#REF!</definedName>
    <definedName name="Fibor_Rate_6" localSheetId="8">#REF!</definedName>
    <definedName name="Fibor_Rate_6">#REF!</definedName>
    <definedName name="Fig" localSheetId="7" hidden="1">{"det (May)",#N/A,FALSE,"June";"sum (MAY YTD)",#N/A,FALSE,"June YTD"}</definedName>
    <definedName name="Fig" localSheetId="4" hidden="1">{"det (May)",#N/A,FALSE,"June";"sum (MAY YTD)",#N/A,FALSE,"June YTD"}</definedName>
    <definedName name="Fig" localSheetId="6" hidden="1">{"det (May)",#N/A,FALSE,"June";"sum (MAY YTD)",#N/A,FALSE,"June YTD"}</definedName>
    <definedName name="Fig" localSheetId="8" hidden="1">{"det (May)",#N/A,FALSE,"June";"sum (MAY YTD)",#N/A,FALSE,"June YTD"}</definedName>
    <definedName name="Fig" localSheetId="9" hidden="1">{"det (May)",#N/A,FALSE,"June";"sum (MAY YTD)",#N/A,FALSE,"June YTD"}</definedName>
    <definedName name="Fig" localSheetId="2" hidden="1">{"det (May)",#N/A,FALSE,"June";"sum (MAY YTD)",#N/A,FALSE,"June YTD"}</definedName>
    <definedName name="Fig" localSheetId="3" hidden="1">{"det (May)",#N/A,FALSE,"June";"sum (MAY YTD)",#N/A,FALSE,"June YTD"}</definedName>
    <definedName name="Fig" localSheetId="0" hidden="1">{"det (May)",#N/A,FALSE,"June";"sum (MAY YTD)",#N/A,FALSE,"June YTD"}</definedName>
    <definedName name="Fig" localSheetId="1" hidden="1">{"det (May)",#N/A,FALSE,"June";"sum (MAY YTD)",#N/A,FALSE,"June YTD"}</definedName>
    <definedName name="Fig" hidden="1">{"det (May)",#N/A,FALSE,"June";"sum (MAY YTD)",#N/A,FALSE,"June YTD"}</definedName>
    <definedName name="fks" localSheetId="4">#REF!</definedName>
    <definedName name="fks" localSheetId="2">#REF!</definedName>
    <definedName name="fks" localSheetId="3">#REF!</definedName>
    <definedName name="fks">#REF!</definedName>
    <definedName name="FX" localSheetId="7">#REF!</definedName>
    <definedName name="FX" localSheetId="6">#REF!</definedName>
    <definedName name="FX" localSheetId="8">#REF!</definedName>
    <definedName name="FX" localSheetId="9">#REF!</definedName>
    <definedName name="FX">#REF!</definedName>
    <definedName name="FXDATA" localSheetId="7">#REF!</definedName>
    <definedName name="FXDATA" localSheetId="6">#REF!</definedName>
    <definedName name="FXDATA" localSheetId="8">#REF!</definedName>
    <definedName name="FXDATA" localSheetId="9">#REF!</definedName>
    <definedName name="FXDATA" localSheetId="0">#REF!</definedName>
    <definedName name="FXDATA" localSheetId="1">#REF!</definedName>
    <definedName name="FXDATA">#REF!</definedName>
    <definedName name="FY" localSheetId="4">#REF!</definedName>
    <definedName name="FY" localSheetId="8">#REF!</definedName>
    <definedName name="FY" localSheetId="2">#REF!</definedName>
    <definedName name="FY" localSheetId="3">#REF!</definedName>
    <definedName name="FY" localSheetId="0">#REF!</definedName>
    <definedName name="FY" localSheetId="1">#REF!</definedName>
    <definedName name="FY">#REF!</definedName>
    <definedName name="fy_ay" localSheetId="4">#REF!</definedName>
    <definedName name="fy_ay">#REF!</definedName>
    <definedName name="fy_kum" localSheetId="4">#REF!</definedName>
    <definedName name="fy_kum">#REF!</definedName>
    <definedName name="FYBILANCO" localSheetId="7">#REF!</definedName>
    <definedName name="FYBILANCO" localSheetId="6">#REF!</definedName>
    <definedName name="FYBILANCO" localSheetId="8">#REF!</definedName>
    <definedName name="FYBILANCO" localSheetId="9">#REF!</definedName>
    <definedName name="FYBILANCO">#REF!</definedName>
    <definedName name="FYKUM" localSheetId="7">#REF!</definedName>
    <definedName name="FYKUM" localSheetId="6">#REF!</definedName>
    <definedName name="FYKUM" localSheetId="8">#REF!</definedName>
    <definedName name="FYKUM" localSheetId="9">#REF!</definedName>
    <definedName name="FYKUM">#REF!</definedName>
    <definedName name="FYLITRE" localSheetId="7">#REF!</definedName>
    <definedName name="FYLITRE" localSheetId="6">#REF!</definedName>
    <definedName name="FYLITRE" localSheetId="8">#REF!</definedName>
    <definedName name="FYLITRE" localSheetId="9">#REF!</definedName>
    <definedName name="FYLITRE">#REF!</definedName>
    <definedName name="g" localSheetId="4">#REF!</definedName>
    <definedName name="g" localSheetId="8">#REF!</definedName>
    <definedName name="g" localSheetId="2">#REF!</definedName>
    <definedName name="g" localSheetId="3">#REF!</definedName>
    <definedName name="g" localSheetId="0">#REF!</definedName>
    <definedName name="g" localSheetId="1">#REF!</definedName>
    <definedName name="g">#REF!</definedName>
    <definedName name="g_aefes" localSheetId="4">#REF!</definedName>
    <definedName name="g_aefes">#REF!</definedName>
    <definedName name="g_beer_cola" localSheetId="4">#REF!</definedName>
    <definedName name="g_beer_cola">#REF!</definedName>
    <definedName name="g_ebi" localSheetId="4">#REF!</definedName>
    <definedName name="g_ebi" localSheetId="8">#REF!</definedName>
    <definedName name="g_ebi">#REF!</definedName>
    <definedName name="g_intbeer" localSheetId="4">#REF!</definedName>
    <definedName name="g_intbeer" localSheetId="8">#REF!</definedName>
    <definedName name="g_intbeer">#REF!</definedName>
    <definedName name="g_intcola" localSheetId="4">#REF!</definedName>
    <definedName name="g_intcola" localSheetId="8">#REF!</definedName>
    <definedName name="g_intcola">#REF!</definedName>
    <definedName name="g_karaganda" localSheetId="4">#REF!</definedName>
    <definedName name="g_karaganda" localSheetId="8">#REF!</definedName>
    <definedName name="g_karaganda">#REF!</definedName>
    <definedName name="g_totbeer" localSheetId="4">#REF!</definedName>
    <definedName name="g_totbeer">#REF!</definedName>
    <definedName name="g_turkbeer" localSheetId="4">#REF!</definedName>
    <definedName name="g_turkbeer">#REF!</definedName>
    <definedName name="g_turkcola" localSheetId="4">#REF!</definedName>
    <definedName name="g_turkcola" localSheetId="8">#REF!</definedName>
    <definedName name="g_turkcola">#REF!</definedName>
    <definedName name="G1_100" localSheetId="4">#REF!</definedName>
    <definedName name="G1_100" localSheetId="8">#REF!</definedName>
    <definedName name="G1_100">#REF!</definedName>
    <definedName name="G2_100" localSheetId="4">#REF!</definedName>
    <definedName name="G2_100" localSheetId="8">#REF!</definedName>
    <definedName name="G2_100">#REF!</definedName>
    <definedName name="GDBUT" localSheetId="7">#REF!</definedName>
    <definedName name="GDBUT" localSheetId="4">#REF!</definedName>
    <definedName name="GDBUT" localSheetId="6">#REF!</definedName>
    <definedName name="GDBUT" localSheetId="8">#REF!</definedName>
    <definedName name="GDBUT" localSheetId="9">#REF!</definedName>
    <definedName name="GDBUT">#REF!</definedName>
    <definedName name="GDRAP" localSheetId="7">#REF!</definedName>
    <definedName name="GDRAP" localSheetId="4">#REF!</definedName>
    <definedName name="GDRAP" localSheetId="6">#REF!</definedName>
    <definedName name="GDRAP" localSheetId="8">#REF!</definedName>
    <definedName name="GDRAP" localSheetId="9">#REF!</definedName>
    <definedName name="GDRAP">#REF!</definedName>
    <definedName name="GEBSAT" localSheetId="7">#REF!</definedName>
    <definedName name="GEBSAT" localSheetId="6">#REF!</definedName>
    <definedName name="GEBSAT" localSheetId="8">#REF!</definedName>
    <definedName name="GEBSAT" localSheetId="9">#REF!</definedName>
    <definedName name="GEBSAT">#REF!</definedName>
    <definedName name="GEBUT" localSheetId="7">#REF!</definedName>
    <definedName name="GEBUT" localSheetId="4">#REF!</definedName>
    <definedName name="GEBUT" localSheetId="6">#REF!</definedName>
    <definedName name="GEBUT" localSheetId="8">#REF!</definedName>
    <definedName name="GEBUT" localSheetId="9">#REF!</definedName>
    <definedName name="GEBUT">#REF!</definedName>
    <definedName name="GERAP" localSheetId="7">#REF!</definedName>
    <definedName name="GERAP" localSheetId="4">#REF!</definedName>
    <definedName name="GERAP" localSheetId="6">#REF!</definedName>
    <definedName name="GERAP" localSheetId="8">#REF!</definedName>
    <definedName name="GERAP" localSheetId="9">#REF!</definedName>
    <definedName name="GERAP">#REF!</definedName>
    <definedName name="gprofit" localSheetId="4">#REF!</definedName>
    <definedName name="gprofit" localSheetId="2">#REF!</definedName>
    <definedName name="gprofit" localSheetId="3">#REF!</definedName>
    <definedName name="gprofit">#REF!</definedName>
    <definedName name="GrossSales" localSheetId="8">#REF!</definedName>
    <definedName name="GrossSales">#REF!</definedName>
    <definedName name="GY" localSheetId="7">#REF!</definedName>
    <definedName name="GY" localSheetId="6">#REF!</definedName>
    <definedName name="GY" localSheetId="8">#REF!</definedName>
    <definedName name="GY" localSheetId="9">#REF!</definedName>
    <definedName name="GY" localSheetId="0">#REF!</definedName>
    <definedName name="GY" localSheetId="1">#REF!</definedName>
    <definedName name="GY">#REF!</definedName>
    <definedName name="gy_ay" localSheetId="4">#REF!</definedName>
    <definedName name="gy_ay" localSheetId="2">#REF!</definedName>
    <definedName name="gy_ay" localSheetId="3">#REF!</definedName>
    <definedName name="gy_ay">#REF!</definedName>
    <definedName name="gy_kum" localSheetId="4">#REF!</definedName>
    <definedName name="gy_kum">#REF!</definedName>
    <definedName name="GYAYLIK" localSheetId="7">#REF!</definedName>
    <definedName name="GYAYLIK" localSheetId="6">#REF!</definedName>
    <definedName name="GYAYLIK" localSheetId="8">#REF!</definedName>
    <definedName name="GYAYLIK" localSheetId="9">#REF!</definedName>
    <definedName name="GYAYLIK">#REF!</definedName>
    <definedName name="GYKUM" localSheetId="7">#REF!</definedName>
    <definedName name="GYKUM" localSheetId="6">#REF!</definedName>
    <definedName name="GYKUM" localSheetId="8">#REF!</definedName>
    <definedName name="GYKUM" localSheetId="9">#REF!</definedName>
    <definedName name="GYKUM">#REF!</definedName>
    <definedName name="GYKUMUL" localSheetId="7">#REF!</definedName>
    <definedName name="GYKUMUL" localSheetId="6">#REF!</definedName>
    <definedName name="GYKUMUL" localSheetId="8">#REF!</definedName>
    <definedName name="GYKUMUL" localSheetId="9">#REF!</definedName>
    <definedName name="GYKUMUL">#REF!</definedName>
    <definedName name="GYLITRE" localSheetId="7">#REF!</definedName>
    <definedName name="GYLITRE" localSheetId="6">#REF!</definedName>
    <definedName name="GYLITRE" localSheetId="8">#REF!</definedName>
    <definedName name="GYLITRE" localSheetId="9">#REF!</definedName>
    <definedName name="GYLITRE">#REF!</definedName>
    <definedName name="h" localSheetId="4">#REF!</definedName>
    <definedName name="h" localSheetId="8">#REF!</definedName>
    <definedName name="h" localSheetId="2">#REF!</definedName>
    <definedName name="h" localSheetId="3">#REF!</definedName>
    <definedName name="h" localSheetId="0">#REF!</definedName>
    <definedName name="h" localSheetId="1">#REF!</definedName>
    <definedName name="h">#REF!</definedName>
    <definedName name="H1_100" localSheetId="4">#REF!</definedName>
    <definedName name="H1_100" localSheetId="8">#REF!</definedName>
    <definedName name="H1_100">#REF!</definedName>
    <definedName name="H2_100" localSheetId="4">#REF!</definedName>
    <definedName name="H2_100" localSheetId="8">#REF!</definedName>
    <definedName name="H2_100">#REF!</definedName>
    <definedName name="hdesc_chk_desccol" localSheetId="8">#REF!</definedName>
    <definedName name="hdesc_chk_desccol">#REF!</definedName>
    <definedName name="hdesc_chk_idcol" localSheetId="8">#REF!</definedName>
    <definedName name="hdesc_chk_idcol">#REF!</definedName>
    <definedName name="hdesc_chk_itcol" localSheetId="8">#REF!</definedName>
    <definedName name="hdesc_chk_itcol">#REF!</definedName>
    <definedName name="hdesc_chk_op_desccol" localSheetId="8">#REF!</definedName>
    <definedName name="hdesc_chk_op_desccol">#REF!</definedName>
    <definedName name="Hdesc_Col1" localSheetId="8">#REF!</definedName>
    <definedName name="Hdesc_Col1">#REF!</definedName>
    <definedName name="HDesc_idcol" localSheetId="8">#REF!</definedName>
    <definedName name="HDesc_idcol">#REF!</definedName>
    <definedName name="HDesc_itcol" localSheetId="8">#REF!</definedName>
    <definedName name="HDesc_itcol">#REF!</definedName>
    <definedName name="hdesccol" localSheetId="8">#REF!</definedName>
    <definedName name="hdesccol">#REF!</definedName>
    <definedName name="hfncol" localSheetId="8">#REF!</definedName>
    <definedName name="hfncol">#REF!</definedName>
    <definedName name="HHHH" localSheetId="7" hidden="1">{"det (May)",#N/A,FALSE,"June";"sum (MAY YTD)",#N/A,FALSE,"June YTD"}</definedName>
    <definedName name="HHHH" localSheetId="4" hidden="1">{"det (May)",#N/A,FALSE,"June";"sum (MAY YTD)",#N/A,FALSE,"June YTD"}</definedName>
    <definedName name="HHHH" localSheetId="6" hidden="1">{"det (May)",#N/A,FALSE,"June";"sum (MAY YTD)",#N/A,FALSE,"June YTD"}</definedName>
    <definedName name="HHHH" localSheetId="8" hidden="1">{"det (May)",#N/A,FALSE,"June";"sum (MAY YTD)",#N/A,FALSE,"June YTD"}</definedName>
    <definedName name="HHHH" localSheetId="9" hidden="1">{"det (May)",#N/A,FALSE,"June";"sum (MAY YTD)",#N/A,FALSE,"June YTD"}</definedName>
    <definedName name="HHHH" localSheetId="2" hidden="1">{"det (May)",#N/A,FALSE,"June";"sum (MAY YTD)",#N/A,FALSE,"June YTD"}</definedName>
    <definedName name="HHHH" localSheetId="3" hidden="1">{"det (May)",#N/A,FALSE,"June";"sum (MAY YTD)",#N/A,FALSE,"June YTD"}</definedName>
    <definedName name="HHHH" localSheetId="0" hidden="1">{"det (May)",#N/A,FALSE,"June";"sum (MAY YTD)",#N/A,FALSE,"June YTD"}</definedName>
    <definedName name="HHHH" localSheetId="1" hidden="1">{"det (May)",#N/A,FALSE,"June";"sum (MAY YTD)",#N/A,FALSE,"June YTD"}</definedName>
    <definedName name="HHHH" hidden="1">{"det (May)",#N/A,FALSE,"June";"sum (MAY YTD)",#N/A,FALSE,"June YTD"}</definedName>
    <definedName name="HLN1LE" localSheetId="4">#REF!</definedName>
    <definedName name="HLN1LE" localSheetId="2">#REF!</definedName>
    <definedName name="HLN1LE" localSheetId="3">#REF!</definedName>
    <definedName name="HLN1LE">#REF!</definedName>
    <definedName name="HR">#N/A</definedName>
    <definedName name="HShowRange1" localSheetId="8">#REF!</definedName>
    <definedName name="HShowRange1" localSheetId="0">#REF!</definedName>
    <definedName name="HShowRange1" localSheetId="1">#REF!</definedName>
    <definedName name="HShowRange1">#REF!</definedName>
    <definedName name="INCOME_DOLAR" localSheetId="4">#REF!</definedName>
    <definedName name="INCOME_DOLAR" localSheetId="8">#REF!</definedName>
    <definedName name="INCOME_DOLAR" localSheetId="2">#REF!</definedName>
    <definedName name="INCOME_DOLAR" localSheetId="3">#REF!</definedName>
    <definedName name="INCOME_DOLAR">#REF!</definedName>
    <definedName name="INCOME_LT" localSheetId="4">#REF!</definedName>
    <definedName name="INCOME_LT" localSheetId="8">#REF!</definedName>
    <definedName name="INCOME_LT">#REF!</definedName>
    <definedName name="INCOME_MARJ" localSheetId="4">#REF!</definedName>
    <definedName name="INCOME_MARJ" localSheetId="8">#REF!</definedName>
    <definedName name="INCOME_MARJ">#REF!</definedName>
    <definedName name="Income_Statement" localSheetId="4">#REF!</definedName>
    <definedName name="Income_Statement" localSheetId="8">#REF!</definedName>
    <definedName name="Income_Statement">#REF!</definedName>
    <definedName name="INPUTGRID" localSheetId="4">#REF!</definedName>
    <definedName name="INPUTGRID">#REF!</definedName>
    <definedName name="InvAfterRate" localSheetId="4">#REF!</definedName>
    <definedName name="InvAfterRate" localSheetId="8">#REF!</definedName>
    <definedName name="InvAfterRate">#REF!</definedName>
    <definedName name="INVLERate" localSheetId="4">#REF!</definedName>
    <definedName name="INVLERate" localSheetId="8">#REF!</definedName>
    <definedName name="INVLERate">#REF!</definedName>
    <definedName name="InvRate1" localSheetId="4">#REF!</definedName>
    <definedName name="InvRate1" localSheetId="8">#REF!</definedName>
    <definedName name="InvRate1">#REF!</definedName>
    <definedName name="InvRate2" localSheetId="4">#REF!</definedName>
    <definedName name="InvRate2" localSheetId="8">#REF!</definedName>
    <definedName name="InvRate2">#REF!</definedName>
    <definedName name="InvRate3" localSheetId="4">#REF!</definedName>
    <definedName name="InvRate3" localSheetId="8">#REF!</definedName>
    <definedName name="InvRate3">#REF!</definedName>
    <definedName name="InvRate4" localSheetId="4">#REF!</definedName>
    <definedName name="InvRate4" localSheetId="8">#REF!</definedName>
    <definedName name="InvRate4">#REF!</definedName>
    <definedName name="InvRateBefore" localSheetId="4">#REF!</definedName>
    <definedName name="InvRateBefore" localSheetId="8">#REF!</definedName>
    <definedName name="InvRateBefore">#REF!</definedName>
    <definedName name="ıopı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op" localSheetId="7" hidden="1">{"det (May)",#N/A,FALSE,"June";"sum (MAY YTD)",#N/A,FALSE,"June YTD"}</definedName>
    <definedName name="ıopıop" localSheetId="4" hidden="1">{"det (May)",#N/A,FALSE,"June";"sum (MAY YTD)",#N/A,FALSE,"June YTD"}</definedName>
    <definedName name="ıopıop" localSheetId="6" hidden="1">{"det (May)",#N/A,FALSE,"June";"sum (MAY YTD)",#N/A,FALSE,"June YTD"}</definedName>
    <definedName name="ıopıop" localSheetId="8" hidden="1">{"det (May)",#N/A,FALSE,"June";"sum (MAY YTD)",#N/A,FALSE,"June YTD"}</definedName>
    <definedName name="ıopıop" localSheetId="9" hidden="1">{"det (May)",#N/A,FALSE,"June";"sum (MAY YTD)",#N/A,FALSE,"June YTD"}</definedName>
    <definedName name="ıopıop" localSheetId="2" hidden="1">{"det (May)",#N/A,FALSE,"June";"sum (MAY YTD)",#N/A,FALSE,"June YTD"}</definedName>
    <definedName name="ıopıop" localSheetId="3" hidden="1">{"det (May)",#N/A,FALSE,"June";"sum (MAY YTD)",#N/A,FALSE,"June YTD"}</definedName>
    <definedName name="ıopıop" localSheetId="0" hidden="1">{"det (May)",#N/A,FALSE,"June";"sum (MAY YTD)",#N/A,FALSE,"June YTD"}</definedName>
    <definedName name="ıopıop" localSheetId="1" hidden="1">{"det (May)",#N/A,FALSE,"June";"sum (MAY YTD)",#N/A,FALSE,"June YTD"}</definedName>
    <definedName name="ıopıop" hidden="1">{"det (May)",#N/A,FALSE,"June";"sum (MAY YTD)",#N/A,FALSE,"June YTD"}</definedName>
    <definedName name="ıopıopıp" localSheetId="7" hidden="1">{"det (May)",#N/A,FALSE,"June";"sum (MAY YTD)",#N/A,FALSE,"June YTD"}</definedName>
    <definedName name="ıopıopıp" localSheetId="4" hidden="1">{"det (May)",#N/A,FALSE,"June";"sum (MAY YTD)",#N/A,FALSE,"June YTD"}</definedName>
    <definedName name="ıopıopıp" localSheetId="6" hidden="1">{"det (May)",#N/A,FALSE,"June";"sum (MAY YTD)",#N/A,FALSE,"June YTD"}</definedName>
    <definedName name="ıopıopıp" localSheetId="8" hidden="1">{"det (May)",#N/A,FALSE,"June";"sum (MAY YTD)",#N/A,FALSE,"June YTD"}</definedName>
    <definedName name="ıopıopıp" localSheetId="9" hidden="1">{"det (May)",#N/A,FALSE,"June";"sum (MAY YTD)",#N/A,FALSE,"June YTD"}</definedName>
    <definedName name="ıopıopıp" localSheetId="2" hidden="1">{"det (May)",#N/A,FALSE,"June";"sum (MAY YTD)",#N/A,FALSE,"June YTD"}</definedName>
    <definedName name="ıopıopıp" localSheetId="3" hidden="1">{"det (May)",#N/A,FALSE,"June";"sum (MAY YTD)",#N/A,FALSE,"June YTD"}</definedName>
    <definedName name="ıopıopıp" localSheetId="0" hidden="1">{"det (May)",#N/A,FALSE,"June";"sum (MAY YTD)",#N/A,FALSE,"June YTD"}</definedName>
    <definedName name="ıopıopıp" localSheetId="1" hidden="1">{"det (May)",#N/A,FALSE,"June";"sum (MAY YTD)",#N/A,FALSE,"June YTD"}</definedName>
    <definedName name="ıopıopıp" hidden="1">{"det (May)",#N/A,FALSE,"June";"sum (MAY YTD)",#N/A,FALSE,"June YTD"}</definedName>
    <definedName name="ıopjjk" localSheetId="7" hidden="1">{"det (May)",#N/A,FALSE,"June";"sum (MAY YTD)",#N/A,FALSE,"June YTD"}</definedName>
    <definedName name="ıopjjk" localSheetId="4" hidden="1">{"det (May)",#N/A,FALSE,"June";"sum (MAY YTD)",#N/A,FALSE,"June YTD"}</definedName>
    <definedName name="ıopjjk" localSheetId="6" hidden="1">{"det (May)",#N/A,FALSE,"June";"sum (MAY YTD)",#N/A,FALSE,"June YTD"}</definedName>
    <definedName name="ıopjjk" localSheetId="8" hidden="1">{"det (May)",#N/A,FALSE,"June";"sum (MAY YTD)",#N/A,FALSE,"June YTD"}</definedName>
    <definedName name="ıopjjk" localSheetId="9" hidden="1">{"det (May)",#N/A,FALSE,"June";"sum (MAY YTD)",#N/A,FALSE,"June YTD"}</definedName>
    <definedName name="ıopjjk" localSheetId="2" hidden="1">{"det (May)",#N/A,FALSE,"June";"sum (MAY YTD)",#N/A,FALSE,"June YTD"}</definedName>
    <definedName name="ıopjjk" localSheetId="3" hidden="1">{"det (May)",#N/A,FALSE,"June";"sum (MAY YTD)",#N/A,FALSE,"June YTD"}</definedName>
    <definedName name="ıopjjk" localSheetId="0" hidden="1">{"det (May)",#N/A,FALSE,"June";"sum (MAY YTD)",#N/A,FALSE,"June YTD"}</definedName>
    <definedName name="ıopjjk" localSheetId="1" hidden="1">{"det (May)",#N/A,FALSE,"June";"sum (MAY YTD)",#N/A,FALSE,"June YTD"}</definedName>
    <definedName name="ıopjjk" hidden="1">{"det (May)",#N/A,FALSE,"June";"sum (MAY YTD)",#N/A,FALSE,"June YTD"}</definedName>
    <definedName name="IPCountry" localSheetId="4">#REF!</definedName>
    <definedName name="IPCountry" localSheetId="2">#REF!</definedName>
    <definedName name="IPCountry" localSheetId="3">#REF!</definedName>
    <definedName name="IPCountry">#REF!</definedName>
    <definedName name="IPJCompDate" localSheetId="4">#REF!</definedName>
    <definedName name="IPJCompDate" localSheetId="8">#REF!</definedName>
    <definedName name="IPJCompDate">#REF!</definedName>
    <definedName name="IPJIRR" localSheetId="4">#REF!</definedName>
    <definedName name="IPJIRR" localSheetId="8">#REF!</definedName>
    <definedName name="IPJIRR">#REF!</definedName>
    <definedName name="IPJName" localSheetId="4">#REF!</definedName>
    <definedName name="IPJName" localSheetId="8">#REF!</definedName>
    <definedName name="IPJName">#REF!</definedName>
    <definedName name="IPJPlantNo" localSheetId="4">#REF!</definedName>
    <definedName name="IPJPlantNo" localSheetId="8">#REF!</definedName>
    <definedName name="IPJPlantNo">#REF!</definedName>
    <definedName name="IPJProgrItemNo" localSheetId="4">#REF!</definedName>
    <definedName name="IPJProgrItemNo" localSheetId="8">#REF!</definedName>
    <definedName name="IPJProgrItemNo">#REF!</definedName>
    <definedName name="IPJProgrItValue" localSheetId="4">#REF!</definedName>
    <definedName name="IPJProgrItValue" localSheetId="8">#REF!</definedName>
    <definedName name="IPJProgrItValue">#REF!</definedName>
    <definedName name="IPPlant" localSheetId="4">#REF!</definedName>
    <definedName name="IPPlant" localSheetId="8">#REF!</definedName>
    <definedName name="IPPlant">#REF!</definedName>
    <definedName name="IZSAT" localSheetId="7">#REF!</definedName>
    <definedName name="IZSAT" localSheetId="6">#REF!</definedName>
    <definedName name="IZSAT" localSheetId="8">#REF!</definedName>
    <definedName name="IZSAT" localSheetId="9">#REF!</definedName>
    <definedName name="IZSAT">#REF!</definedName>
    <definedName name="idcol" localSheetId="8">#REF!</definedName>
    <definedName name="idcol" localSheetId="0">#REF!</definedName>
    <definedName name="idcol" localSheetId="1">#REF!</definedName>
    <definedName name="idcol">#REF!</definedName>
    <definedName name="incomeasof" localSheetId="4">#REF!</definedName>
    <definedName name="incomeasof" localSheetId="8">#REF!</definedName>
    <definedName name="incomeasof" localSheetId="2">#REF!</definedName>
    <definedName name="incomeasof" localSheetId="3">#REF!</definedName>
    <definedName name="incomeasof">#REF!</definedName>
    <definedName name="incomebm" localSheetId="4">#REF!</definedName>
    <definedName name="incomebm">#REF!</definedName>
    <definedName name="incomebt" localSheetId="4">#REF!</definedName>
    <definedName name="incomebt">#REF!</definedName>
    <definedName name="index1" localSheetId="4">#REF!</definedName>
    <definedName name="index1" localSheetId="8">#REF!</definedName>
    <definedName name="index1">#REF!</definedName>
    <definedName name="index2" localSheetId="4">#REF!</definedName>
    <definedName name="index2" localSheetId="8">#REF!</definedName>
    <definedName name="index2">#REF!</definedName>
    <definedName name="indices" localSheetId="8">#REF!</definedName>
    <definedName name="indices">#REF!</definedName>
    <definedName name="intbeer" localSheetId="4">#REF!</definedName>
    <definedName name="intbeer" localSheetId="8">#REF!</definedName>
    <definedName name="intbeer">#REF!</definedName>
    <definedName name="intcola" localSheetId="4">#REF!</definedName>
    <definedName name="intcola" localSheetId="8">#REF!</definedName>
    <definedName name="intcola">#REF!</definedName>
    <definedName name="inventory" localSheetId="4">#REF!</definedName>
    <definedName name="inventory" localSheetId="8">#REF!</definedName>
    <definedName name="inventory">#REF!</definedName>
    <definedName name="itcol" localSheetId="8">#REF!</definedName>
    <definedName name="itcol">#REF!</definedName>
    <definedName name="ittypecol" localSheetId="8">#REF!</definedName>
    <definedName name="ittypecol">#REF!</definedName>
    <definedName name="jkşş" localSheetId="7" hidden="1">{"det (May)",#N/A,FALSE,"June";"sum (MAY YTD)",#N/A,FALSE,"June YTD"}</definedName>
    <definedName name="jkşş" localSheetId="4" hidden="1">{"det (May)",#N/A,FALSE,"June";"sum (MAY YTD)",#N/A,FALSE,"June YTD"}</definedName>
    <definedName name="jkşş" localSheetId="6" hidden="1">{"det (May)",#N/A,FALSE,"June";"sum (MAY YTD)",#N/A,FALSE,"June YTD"}</definedName>
    <definedName name="jkşş" localSheetId="8" hidden="1">{"det (May)",#N/A,FALSE,"June";"sum (MAY YTD)",#N/A,FALSE,"June YTD"}</definedName>
    <definedName name="jkşş" localSheetId="9" hidden="1">{"det (May)",#N/A,FALSE,"June";"sum (MAY YTD)",#N/A,FALSE,"June YTD"}</definedName>
    <definedName name="jkşş" localSheetId="2" hidden="1">{"det (May)",#N/A,FALSE,"June";"sum (MAY YTD)",#N/A,FALSE,"June YTD"}</definedName>
    <definedName name="jkşş" localSheetId="3" hidden="1">{"det (May)",#N/A,FALSE,"June";"sum (MAY YTD)",#N/A,FALSE,"June YTD"}</definedName>
    <definedName name="jkşş" localSheetId="0" hidden="1">{"det (May)",#N/A,FALSE,"June";"sum (MAY YTD)",#N/A,FALSE,"June YTD"}</definedName>
    <definedName name="jkşş" localSheetId="1" hidden="1">{"det (May)",#N/A,FALSE,"June";"sum (MAY YTD)",#N/A,FALSE,"June YTD"}</definedName>
    <definedName name="jkşş" hidden="1">{"det (May)",#N/A,FALSE,"June";"sum (MAY YTD)",#N/A,FALSE,"June YTD"}</definedName>
    <definedName name="jljl" localSheetId="7" hidden="1">{"det (May)",#N/A,FALSE,"June";"sum (MAY YTD)",#N/A,FALSE,"June YTD"}</definedName>
    <definedName name="jljl" localSheetId="4" hidden="1">{"det (May)",#N/A,FALSE,"June";"sum (MAY YTD)",#N/A,FALSE,"June YTD"}</definedName>
    <definedName name="jljl" localSheetId="6" hidden="1">{"det (May)",#N/A,FALSE,"June";"sum (MAY YTD)",#N/A,FALSE,"June YTD"}</definedName>
    <definedName name="jljl" localSheetId="8" hidden="1">{"det (May)",#N/A,FALSE,"June";"sum (MAY YTD)",#N/A,FALSE,"June YTD"}</definedName>
    <definedName name="jljl" localSheetId="9" hidden="1">{"det (May)",#N/A,FALSE,"June";"sum (MAY YTD)",#N/A,FALSE,"June YTD"}</definedName>
    <definedName name="jljl" localSheetId="2" hidden="1">{"det (May)",#N/A,FALSE,"June";"sum (MAY YTD)",#N/A,FALSE,"June YTD"}</definedName>
    <definedName name="jljl" localSheetId="3" hidden="1">{"det (May)",#N/A,FALSE,"June";"sum (MAY YTD)",#N/A,FALSE,"June YTD"}</definedName>
    <definedName name="jljl" localSheetId="0" hidden="1">{"det (May)",#N/A,FALSE,"June";"sum (MAY YTD)",#N/A,FALSE,"June YTD"}</definedName>
    <definedName name="jljl" localSheetId="1" hidden="1">{"det (May)",#N/A,FALSE,"June";"sum (MAY YTD)",#N/A,FALSE,"June YTD"}</definedName>
    <definedName name="jljl" hidden="1">{"det (May)",#N/A,FALSE,"June";"sum (MAY YTD)",#N/A,FALSE,"June YTD"}</definedName>
    <definedName name="k" localSheetId="7" hidden="1">{"det (May)",#N/A,FALSE,"June";"sum (MAY YTD)",#N/A,FALSE,"June YTD"}</definedName>
    <definedName name="k" localSheetId="4" hidden="1">{"det (May)",#N/A,FALSE,"June";"sum (MAY YTD)",#N/A,FALSE,"June YTD"}</definedName>
    <definedName name="k" localSheetId="6" hidden="1">{"det (May)",#N/A,FALSE,"June";"sum (MAY YTD)",#N/A,FALSE,"June YTD"}</definedName>
    <definedName name="k" localSheetId="8" hidden="1">{"det (May)",#N/A,FALSE,"June";"sum (MAY YTD)",#N/A,FALSE,"June YTD"}</definedName>
    <definedName name="k" localSheetId="9" hidden="1">{"det (May)",#N/A,FALSE,"June";"sum (MAY YTD)",#N/A,FALSE,"June YTD"}</definedName>
    <definedName name="k" localSheetId="2" hidden="1">{"det (May)",#N/A,FALSE,"June";"sum (MAY YTD)",#N/A,FALSE,"June YTD"}</definedName>
    <definedName name="k" localSheetId="3" hidden="1">{"det (May)",#N/A,FALSE,"June";"sum (MAY YTD)",#N/A,FALSE,"June YTD"}</definedName>
    <definedName name="k" localSheetId="0" hidden="1">{"det (May)",#N/A,FALSE,"June";"sum (MAY YTD)",#N/A,FALSE,"June YTD"}</definedName>
    <definedName name="k" localSheetId="1" hidden="1">{"det (May)",#N/A,FALSE,"June";"sum (MAY YTD)",#N/A,FALSE,"June YTD"}</definedName>
    <definedName name="k" hidden="1">{"det (May)",#N/A,FALSE,"June";"sum (MAY YTD)",#N/A,FALSE,"June YTD"}</definedName>
    <definedName name="KAPAK" localSheetId="7">#REF!</definedName>
    <definedName name="KAPAK" localSheetId="6">#REF!</definedName>
    <definedName name="KAPAK" localSheetId="8">#REF!</definedName>
    <definedName name="KAPAK" localSheetId="9">#REF!</definedName>
    <definedName name="KAPAK">#REF!</definedName>
    <definedName name="karaganda" localSheetId="4">#REF!</definedName>
    <definedName name="karaganda" localSheetId="8">#REF!</definedName>
    <definedName name="karaganda" localSheetId="2">#REF!</definedName>
    <definedName name="karaganda" localSheetId="3">#REF!</definedName>
    <definedName name="karaganda">#REF!</definedName>
    <definedName name="KEGMHR01" localSheetId="4">#REF!</definedName>
    <definedName name="KEGMHR01">#REF!</definedName>
    <definedName name="KEGMHRLE" localSheetId="4">#REF!</definedName>
    <definedName name="KEGMHRLE">#REF!</definedName>
    <definedName name="kegs" localSheetId="7" hidden="1">{"det (May)",#N/A,FALSE,"June";"sum (MAY YTD)",#N/A,FALSE,"June YTD"}</definedName>
    <definedName name="kegs" localSheetId="4" hidden="1">{"det (May)",#N/A,FALSE,"June";"sum (MAY YTD)",#N/A,FALSE,"June YTD"}</definedName>
    <definedName name="kegs" localSheetId="6" hidden="1">{"det (May)",#N/A,FALSE,"June";"sum (MAY YTD)",#N/A,FALSE,"June YTD"}</definedName>
    <definedName name="kegs" localSheetId="8" hidden="1">{"det (May)",#N/A,FALSE,"June";"sum (MAY YTD)",#N/A,FALSE,"June YTD"}</definedName>
    <definedName name="kegs" localSheetId="9" hidden="1">{"det (May)",#N/A,FALSE,"June";"sum (MAY YTD)",#N/A,FALSE,"June YTD"}</definedName>
    <definedName name="kegs" localSheetId="2" hidden="1">{"det (May)",#N/A,FALSE,"June";"sum (MAY YTD)",#N/A,FALSE,"June YTD"}</definedName>
    <definedName name="kegs" localSheetId="3" hidden="1">{"det (May)",#N/A,FALSE,"June";"sum (MAY YTD)",#N/A,FALSE,"June YTD"}</definedName>
    <definedName name="kegs" localSheetId="0" hidden="1">{"det (May)",#N/A,FALSE,"June";"sum (MAY YTD)",#N/A,FALSE,"June YTD"}</definedName>
    <definedName name="kegs" localSheetId="1" hidden="1">{"det (May)",#N/A,FALSE,"June";"sum (MAY YTD)",#N/A,FALSE,"June YTD"}</definedName>
    <definedName name="kegs" hidden="1">{"det (May)",#N/A,FALSE,"June";"sum (MAY YTD)",#N/A,FALSE,"June YTD"}</definedName>
    <definedName name="KEGVOL01" localSheetId="4">#REF!</definedName>
    <definedName name="KEGVOL01" localSheetId="2">#REF!</definedName>
    <definedName name="KEGVOL01" localSheetId="3">#REF!</definedName>
    <definedName name="KEGVOL01">#REF!</definedName>
    <definedName name="KEGVOLLE" localSheetId="4">#REF!</definedName>
    <definedName name="KEGVOLLE">#REF!</definedName>
    <definedName name="KJF" localSheetId="4">#REF!</definedName>
    <definedName name="KJF">#REF!</definedName>
    <definedName name="kjlk" localSheetId="7" hidden="1">{"det (May)",#N/A,FALSE,"June";"sum (MAY YTD)",#N/A,FALSE,"June YTD"}</definedName>
    <definedName name="kjlk" localSheetId="4" hidden="1">{"det (May)",#N/A,FALSE,"June";"sum (MAY YTD)",#N/A,FALSE,"June YTD"}</definedName>
    <definedName name="kjlk" localSheetId="6" hidden="1">{"det (May)",#N/A,FALSE,"June";"sum (MAY YTD)",#N/A,FALSE,"June YTD"}</definedName>
    <definedName name="kjlk" localSheetId="8" hidden="1">{"det (May)",#N/A,FALSE,"June";"sum (MAY YTD)",#N/A,FALSE,"June YTD"}</definedName>
    <definedName name="kjlk" localSheetId="9" hidden="1">{"det (May)",#N/A,FALSE,"June";"sum (MAY YTD)",#N/A,FALSE,"June YTD"}</definedName>
    <definedName name="kjlk" localSheetId="2" hidden="1">{"det (May)",#N/A,FALSE,"June";"sum (MAY YTD)",#N/A,FALSE,"June YTD"}</definedName>
    <definedName name="kjlk" localSheetId="3" hidden="1">{"det (May)",#N/A,FALSE,"June";"sum (MAY YTD)",#N/A,FALSE,"June YTD"}</definedName>
    <definedName name="kjlk" localSheetId="0" hidden="1">{"det (May)",#N/A,FALSE,"June";"sum (MAY YTD)",#N/A,FALSE,"June YTD"}</definedName>
    <definedName name="kjlk" localSheetId="1" hidden="1">{"det (May)",#N/A,FALSE,"June";"sum (MAY YTD)",#N/A,FALSE,"June YTD"}</definedName>
    <definedName name="kjlk" hidden="1">{"det (May)",#N/A,FALSE,"June";"sum (MAY YTD)",#N/A,FALSE,"June YTD"}</definedName>
    <definedName name="kjlşhş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kljş" localSheetId="7" hidden="1">{"det (May)",#N/A,FALSE,"June";"sum (MAY YTD)",#N/A,FALSE,"June YTD"}</definedName>
    <definedName name="kjlşkljş" localSheetId="4" hidden="1">{"det (May)",#N/A,FALSE,"June";"sum (MAY YTD)",#N/A,FALSE,"June YTD"}</definedName>
    <definedName name="kjlşkljş" localSheetId="6" hidden="1">{"det (May)",#N/A,FALSE,"June";"sum (MAY YTD)",#N/A,FALSE,"June YTD"}</definedName>
    <definedName name="kjlşkljş" localSheetId="8" hidden="1">{"det (May)",#N/A,FALSE,"June";"sum (MAY YTD)",#N/A,FALSE,"June YTD"}</definedName>
    <definedName name="kjlşkljş" localSheetId="9" hidden="1">{"det (May)",#N/A,FALSE,"June";"sum (MAY YTD)",#N/A,FALSE,"June YTD"}</definedName>
    <definedName name="kjlşkljş" localSheetId="2" hidden="1">{"det (May)",#N/A,FALSE,"June";"sum (MAY YTD)",#N/A,FALSE,"June YTD"}</definedName>
    <definedName name="kjlşkljş" localSheetId="3" hidden="1">{"det (May)",#N/A,FALSE,"June";"sum (MAY YTD)",#N/A,FALSE,"June YTD"}</definedName>
    <definedName name="kjlşkljş" localSheetId="0" hidden="1">{"det (May)",#N/A,FALSE,"June";"sum (MAY YTD)",#N/A,FALSE,"June YTD"}</definedName>
    <definedName name="kjlşkljş" localSheetId="1" hidden="1">{"det (May)",#N/A,FALSE,"June";"sum (MAY YTD)",#N/A,FALSE,"June YTD"}</definedName>
    <definedName name="kjlşkljş" hidden="1">{"det (May)",#N/A,FALSE,"June";"sum (MAY YTD)",#N/A,FALSE,"June YTD"}</definedName>
    <definedName name="KUR" localSheetId="7">#REF!</definedName>
    <definedName name="KUR" localSheetId="6">#REF!</definedName>
    <definedName name="KUR" localSheetId="8">#REF!</definedName>
    <definedName name="KUR" localSheetId="9">#REF!</definedName>
    <definedName name="KUR">#REF!</definedName>
    <definedName name="KURLAR" localSheetId="4">#REF!</definedName>
    <definedName name="KURLAR" localSheetId="8">#REF!</definedName>
    <definedName name="KURLAR" localSheetId="2">#REF!</definedName>
    <definedName name="KURLAR" localSheetId="3">#REF!</definedName>
    <definedName name="KURLAR">#REF!</definedName>
    <definedName name="KÜM" localSheetId="7">#REF!</definedName>
    <definedName name="KÜM" localSheetId="6">#REF!</definedName>
    <definedName name="KÜM" localSheetId="8">#REF!</definedName>
    <definedName name="KÜM" localSheetId="9">#REF!</definedName>
    <definedName name="KÜM" localSheetId="0">#REF!</definedName>
    <definedName name="KÜM" localSheetId="1">#REF!</definedName>
    <definedName name="KÜM">#REF!</definedName>
    <definedName name="L1_100" localSheetId="4">#REF!</definedName>
    <definedName name="L1_100" localSheetId="8">#REF!</definedName>
    <definedName name="L1_100" localSheetId="2">#REF!</definedName>
    <definedName name="L1_100" localSheetId="3">#REF!</definedName>
    <definedName name="L1_100" localSheetId="0">#REF!</definedName>
    <definedName name="L1_100" localSheetId="1">#REF!</definedName>
    <definedName name="L1_100">#REF!</definedName>
    <definedName name="LASTCOLUMNCELL" localSheetId="4">#REF!</definedName>
    <definedName name="LASTCOLUMNCELL" localSheetId="8">#REF!</definedName>
    <definedName name="LASTCOLUMNCELL">#REF!</definedName>
    <definedName name="LESGcode" localSheetId="7">#REF!</definedName>
    <definedName name="LESGcode" localSheetId="6">#REF!</definedName>
    <definedName name="LESGcode" localSheetId="8">#REF!</definedName>
    <definedName name="LESGcode" localSheetId="9">#REF!</definedName>
    <definedName name="LESGcode">#REF!</definedName>
    <definedName name="LIABILITIES" localSheetId="8">#REF!</definedName>
    <definedName name="LIABILITIES" localSheetId="0">#REF!</definedName>
    <definedName name="LIABILITIES" localSheetId="1">#REF!</definedName>
    <definedName name="LIABILITIES">#REF!</definedName>
    <definedName name="libor" localSheetId="4">#REF!</definedName>
    <definedName name="libor" localSheetId="8">#REF!</definedName>
    <definedName name="libor" localSheetId="0">#REF!</definedName>
    <definedName name="libor" localSheetId="1">#REF!</definedName>
    <definedName name="libor">#REF!</definedName>
    <definedName name="Libor_Rate_12" localSheetId="4">#REF!</definedName>
    <definedName name="Libor_Rate_12" localSheetId="8">#REF!</definedName>
    <definedName name="Libor_Rate_12">#REF!</definedName>
    <definedName name="Libor_Rate_3" localSheetId="4">#REF!</definedName>
    <definedName name="Libor_Rate_3" localSheetId="8">#REF!</definedName>
    <definedName name="Libor_Rate_3">#REF!</definedName>
    <definedName name="Libor_Rate_6" localSheetId="4">#REF!</definedName>
    <definedName name="Libor_Rate_6" localSheetId="8">#REF!</definedName>
    <definedName name="Libor_Rate_6">#REF!</definedName>
    <definedName name="liborDM" localSheetId="4">#REF!</definedName>
    <definedName name="liborDM" localSheetId="8">#REF!</definedName>
    <definedName name="liborDM">#REF!</definedName>
    <definedName name="link1" localSheetId="4">#REF!</definedName>
    <definedName name="link1">#REF!</definedName>
    <definedName name="lkşlkş" localSheetId="7" hidden="1">{"det (May)",#N/A,FALSE,"June";"sum (MAY YTD)",#N/A,FALSE,"June YTD"}</definedName>
    <definedName name="lkşlkş" localSheetId="4" hidden="1">{"det (May)",#N/A,FALSE,"June";"sum (MAY YTD)",#N/A,FALSE,"June YTD"}</definedName>
    <definedName name="lkşlkş" localSheetId="6" hidden="1">{"det (May)",#N/A,FALSE,"June";"sum (MAY YTD)",#N/A,FALSE,"June YTD"}</definedName>
    <definedName name="lkşlkş" localSheetId="8" hidden="1">{"det (May)",#N/A,FALSE,"June";"sum (MAY YTD)",#N/A,FALSE,"June YTD"}</definedName>
    <definedName name="lkşlkş" localSheetId="9" hidden="1">{"det (May)",#N/A,FALSE,"June";"sum (MAY YTD)",#N/A,FALSE,"June YTD"}</definedName>
    <definedName name="lkşlkş" localSheetId="2" hidden="1">{"det (May)",#N/A,FALSE,"June";"sum (MAY YTD)",#N/A,FALSE,"June YTD"}</definedName>
    <definedName name="lkşlkş" localSheetId="3" hidden="1">{"det (May)",#N/A,FALSE,"June";"sum (MAY YTD)",#N/A,FALSE,"June YTD"}</definedName>
    <definedName name="lkşlkş" localSheetId="0" hidden="1">{"det (May)",#N/A,FALSE,"June";"sum (MAY YTD)",#N/A,FALSE,"June YTD"}</definedName>
    <definedName name="lkşlkş" localSheetId="1" hidden="1">{"det (May)",#N/A,FALSE,"June";"sum (MAY YTD)",#N/A,FALSE,"June YTD"}</definedName>
    <definedName name="lkşlkş" hidden="1">{"det (May)",#N/A,FALSE,"June";"sum (MAY YTD)",#N/A,FALSE,"June YTD"}</definedName>
    <definedName name="LL" localSheetId="4">#REF!</definedName>
    <definedName name="LL" localSheetId="2">#REF!</definedName>
    <definedName name="LL" localSheetId="3">#REF!</definedName>
    <definedName name="LL">#REF!</definedName>
    <definedName name="longtliab" localSheetId="4">#REF!</definedName>
    <definedName name="longtliab">#REF!</definedName>
    <definedName name="lşjlkşjklş" localSheetId="7" hidden="1">{"det (May)",#N/A,FALSE,"June";"sum (MAY YTD)",#N/A,FALSE,"June YTD"}</definedName>
    <definedName name="lşjlkşjklş" localSheetId="4" hidden="1">{"det (May)",#N/A,FALSE,"June";"sum (MAY YTD)",#N/A,FALSE,"June YTD"}</definedName>
    <definedName name="lşjlkşjklş" localSheetId="6" hidden="1">{"det (May)",#N/A,FALSE,"June";"sum (MAY YTD)",#N/A,FALSE,"June YTD"}</definedName>
    <definedName name="lşjlkşjklş" localSheetId="8" hidden="1">{"det (May)",#N/A,FALSE,"June";"sum (MAY YTD)",#N/A,FALSE,"June YTD"}</definedName>
    <definedName name="lşjlkşjklş" localSheetId="9" hidden="1">{"det (May)",#N/A,FALSE,"June";"sum (MAY YTD)",#N/A,FALSE,"June YTD"}</definedName>
    <definedName name="lşjlkşjklş" localSheetId="2" hidden="1">{"det (May)",#N/A,FALSE,"June";"sum (MAY YTD)",#N/A,FALSE,"June YTD"}</definedName>
    <definedName name="lşjlkşjklş" localSheetId="3" hidden="1">{"det (May)",#N/A,FALSE,"June";"sum (MAY YTD)",#N/A,FALSE,"June YTD"}</definedName>
    <definedName name="lşjlkşjklş" localSheetId="0" hidden="1">{"det (May)",#N/A,FALSE,"June";"sum (MAY YTD)",#N/A,FALSE,"June YTD"}</definedName>
    <definedName name="lşjlkşjklş" localSheetId="1" hidden="1">{"det (May)",#N/A,FALSE,"June";"sum (MAY YTD)",#N/A,FALSE,"June YTD"}</definedName>
    <definedName name="lşjlkşjklş" hidden="1">{"det (May)",#N/A,FALSE,"June";"sum (MAY YTD)",#N/A,FALSE,"June YTD"}</definedName>
    <definedName name="LT" localSheetId="7">#REF!</definedName>
    <definedName name="LT" localSheetId="6">#REF!</definedName>
    <definedName name="LT" localSheetId="8">#REF!</definedName>
    <definedName name="LT" localSheetId="9">#REF!</definedName>
    <definedName name="LT">#REF!</definedName>
    <definedName name="ltdebt" localSheetId="4">#REF!</definedName>
    <definedName name="ltdebt" localSheetId="2">#REF!</definedName>
    <definedName name="ltdebt" localSheetId="3">#REF!</definedName>
    <definedName name="ltdebt">#REF!</definedName>
    <definedName name="M.1_100" localSheetId="4">#REF!</definedName>
    <definedName name="M.1_100" localSheetId="8">#REF!</definedName>
    <definedName name="M.1_100">#REF!</definedName>
    <definedName name="marsec" localSheetId="4">#REF!</definedName>
    <definedName name="marsec" localSheetId="8">#REF!</definedName>
    <definedName name="marsec">#REF!</definedName>
    <definedName name="mat_begin" localSheetId="8">#REF!</definedName>
    <definedName name="mat_begin">#REF!</definedName>
    <definedName name="mat_desccol" localSheetId="8">#REF!</definedName>
    <definedName name="mat_desccol">#REF!</definedName>
    <definedName name="mat_hdesccol" localSheetId="8">#REF!</definedName>
    <definedName name="mat_hdesccol">#REF!</definedName>
    <definedName name="mat_list" localSheetId="8">#REF!</definedName>
    <definedName name="mat_list">#REF!</definedName>
    <definedName name="mat_start" localSheetId="8">#REF!</definedName>
    <definedName name="mat_start">#REF!</definedName>
    <definedName name="MATCH" localSheetId="4">#REF!</definedName>
    <definedName name="MATCH" localSheetId="8">#REF!</definedName>
    <definedName name="MATCH">#REF!</definedName>
    <definedName name="matrix" localSheetId="4">#REF!</definedName>
    <definedName name="matrix" localSheetId="8">#REF!</definedName>
    <definedName name="matrix">#REF!</definedName>
    <definedName name="matrixinventorysmichov" localSheetId="4">#REF!</definedName>
    <definedName name="matrixinventorysmichov" localSheetId="8">#REF!</definedName>
    <definedName name="matrixinventorysmichov">#REF!</definedName>
    <definedName name="mks" localSheetId="4">#REF!</definedName>
    <definedName name="mks">#REF!</definedName>
    <definedName name="MONTH" localSheetId="7">#REF!</definedName>
    <definedName name="MONTH" localSheetId="6">#REF!</definedName>
    <definedName name="MONTH" localSheetId="8">#REF!</definedName>
    <definedName name="MONTH" localSheetId="9">#REF!</definedName>
    <definedName name="MONTH" localSheetId="0">#REF!</definedName>
    <definedName name="MONTH" localSheetId="1">#REF!</definedName>
    <definedName name="MONTH">#REF!</definedName>
    <definedName name="nbmn" localSheetId="7" hidden="1">{"det (May)",#N/A,FALSE,"June";"sum (MAY YTD)",#N/A,FALSE,"June YTD"}</definedName>
    <definedName name="nbmn" localSheetId="4" hidden="1">{"det (May)",#N/A,FALSE,"June";"sum (MAY YTD)",#N/A,FALSE,"June YTD"}</definedName>
    <definedName name="nbmn" localSheetId="6" hidden="1">{"det (May)",#N/A,FALSE,"June";"sum (MAY YTD)",#N/A,FALSE,"June YTD"}</definedName>
    <definedName name="nbmn" localSheetId="8" hidden="1">{"det (May)",#N/A,FALSE,"June";"sum (MAY YTD)",#N/A,FALSE,"June YTD"}</definedName>
    <definedName name="nbmn" localSheetId="9" hidden="1">{"det (May)",#N/A,FALSE,"June";"sum (MAY YTD)",#N/A,FALSE,"June YTD"}</definedName>
    <definedName name="nbmn" localSheetId="2" hidden="1">{"det (May)",#N/A,FALSE,"June";"sum (MAY YTD)",#N/A,FALSE,"June YTD"}</definedName>
    <definedName name="nbmn" localSheetId="3" hidden="1">{"det (May)",#N/A,FALSE,"June";"sum (MAY YTD)",#N/A,FALSE,"June YTD"}</definedName>
    <definedName name="nbmn" localSheetId="0" hidden="1">{"det (May)",#N/A,FALSE,"June";"sum (MAY YTD)",#N/A,FALSE,"June YTD"}</definedName>
    <definedName name="nbmn" localSheetId="1" hidden="1">{"det (May)",#N/A,FALSE,"June";"sum (MAY YTD)",#N/A,FALSE,"June YTD"}</definedName>
    <definedName name="nbmn" hidden="1">{"det (May)",#N/A,FALSE,"June";"sum (MAY YTD)",#N/A,FALSE,"June YTD"}</definedName>
    <definedName name="netincafmin" localSheetId="4">#REF!</definedName>
    <definedName name="netincafmin" localSheetId="2">#REF!</definedName>
    <definedName name="netincafmin" localSheetId="3">#REF!</definedName>
    <definedName name="netincafmin">#REF!</definedName>
    <definedName name="netincome" localSheetId="4">#REF!</definedName>
    <definedName name="netincome" localSheetId="8">#REF!</definedName>
    <definedName name="netincome" localSheetId="0">#REF!</definedName>
    <definedName name="netincome" localSheetId="1">#REF!</definedName>
    <definedName name="netincome">#REF!</definedName>
    <definedName name="netnetincome" localSheetId="4">#REF!</definedName>
    <definedName name="netnetincome" localSheetId="8">#REF!</definedName>
    <definedName name="netnetincome">#REF!</definedName>
    <definedName name="nn" localSheetId="7" hidden="1">{"det (May)",#N/A,FALSE,"June";"sum (MAY YTD)",#N/A,FALSE,"June YTD"}</definedName>
    <definedName name="nn" localSheetId="4" hidden="1">{"det (May)",#N/A,FALSE,"June";"sum (MAY YTD)",#N/A,FALSE,"June YTD"}</definedName>
    <definedName name="nn" localSheetId="6" hidden="1">{"det (May)",#N/A,FALSE,"June";"sum (MAY YTD)",#N/A,FALSE,"June YTD"}</definedName>
    <definedName name="nn" localSheetId="8" hidden="1">{"det (May)",#N/A,FALSE,"June";"sum (MAY YTD)",#N/A,FALSE,"June YTD"}</definedName>
    <definedName name="nn" localSheetId="9" hidden="1">{"det (May)",#N/A,FALSE,"June";"sum (MAY YTD)",#N/A,FALSE,"June YTD"}</definedName>
    <definedName name="nn" localSheetId="2" hidden="1">{"det (May)",#N/A,FALSE,"June";"sum (MAY YTD)",#N/A,FALSE,"June YTD"}</definedName>
    <definedName name="nn" localSheetId="3" hidden="1">{"det (May)",#N/A,FALSE,"June";"sum (MAY YTD)",#N/A,FALSE,"June YTD"}</definedName>
    <definedName name="nn" localSheetId="0" hidden="1">{"det (May)",#N/A,FALSE,"June";"sum (MAY YTD)",#N/A,FALSE,"June YTD"}</definedName>
    <definedName name="nn" localSheetId="1" hidden="1">{"det (May)",#N/A,FALSE,"June";"sum (MAY YTD)",#N/A,FALSE,"June YTD"}</definedName>
    <definedName name="nn" hidden="1">{"det (May)",#N/A,FALSE,"June";"sum (MAY YTD)",#N/A,FALSE,"June YTD"}</definedName>
    <definedName name="o" localSheetId="7" hidden="1">{"det (May)",#N/A,FALSE,"June";"sum (MAY YTD)",#N/A,FALSE,"June YTD"}</definedName>
    <definedName name="o" localSheetId="4" hidden="1">{"det (May)",#N/A,FALSE,"June";"sum (MAY YTD)",#N/A,FALSE,"June YTD"}</definedName>
    <definedName name="o" localSheetId="6" hidden="1">{"det (May)",#N/A,FALSE,"June";"sum (MAY YTD)",#N/A,FALSE,"June YTD"}</definedName>
    <definedName name="o" localSheetId="8" hidden="1">{"det (May)",#N/A,FALSE,"June";"sum (MAY YTD)",#N/A,FALSE,"June YTD"}</definedName>
    <definedName name="o" localSheetId="9" hidden="1">{"det (May)",#N/A,FALSE,"June";"sum (MAY YTD)",#N/A,FALSE,"June YTD"}</definedName>
    <definedName name="o" localSheetId="2" hidden="1">{"det (May)",#N/A,FALSE,"June";"sum (MAY YTD)",#N/A,FALSE,"June YTD"}</definedName>
    <definedName name="o" localSheetId="3" hidden="1">{"det (May)",#N/A,FALSE,"June";"sum (MAY YTD)",#N/A,FALSE,"June YTD"}</definedName>
    <definedName name="o" localSheetId="0" hidden="1">{"det (May)",#N/A,FALSE,"June";"sum (MAY YTD)",#N/A,FALSE,"June YTD"}</definedName>
    <definedName name="o" localSheetId="1" hidden="1">{"det (May)",#N/A,FALSE,"June";"sum (MAY YTD)",#N/A,FALSE,"June YTD"}</definedName>
    <definedName name="o" hidden="1">{"det (May)",#N/A,FALSE,"June";"sum (MAY YTD)",#N/A,FALSE,"June YTD"}</definedName>
    <definedName name="OCAK" localSheetId="7">#REF!</definedName>
    <definedName name="OCAK" localSheetId="6">#REF!</definedName>
    <definedName name="OCAK" localSheetId="8">#REF!</definedName>
    <definedName name="OCAK" localSheetId="9">#REF!</definedName>
    <definedName name="OCAK">#REF!</definedName>
    <definedName name="OLE_LINK101" localSheetId="8">#REF!</definedName>
    <definedName name="OLE_LINK101" localSheetId="0">#REF!</definedName>
    <definedName name="OLE_LINK101" localSheetId="1">#REF!</definedName>
    <definedName name="OLE_LINK101">#REF!</definedName>
    <definedName name="OLE_LINK106" localSheetId="8">#REF!</definedName>
    <definedName name="OLE_LINK106" localSheetId="0">#REF!</definedName>
    <definedName name="OLE_LINK106" localSheetId="1">#REF!</definedName>
    <definedName name="OLE_LINK106">#REF!</definedName>
    <definedName name="ONBEŞ" localSheetId="8">#REF!</definedName>
    <definedName name="ONBEŞ" localSheetId="0">#REF!</definedName>
    <definedName name="ONBEŞ" localSheetId="1">#REF!</definedName>
    <definedName name="ONBEŞ">#REF!</definedName>
    <definedName name="ONBIR" localSheetId="8">#REF!</definedName>
    <definedName name="ONBIR">#REF!</definedName>
    <definedName name="ONDOKUZ" localSheetId="8">#REF!</definedName>
    <definedName name="ONDOKUZ">#REF!</definedName>
    <definedName name="ONDÖRT" localSheetId="8">#REF!</definedName>
    <definedName name="ONDÖRT">#REF!</definedName>
    <definedName name="ONIKI" localSheetId="8">#REF!</definedName>
    <definedName name="ONIKI">#REF!</definedName>
    <definedName name="ONSEKIZ" localSheetId="8">#REF!</definedName>
    <definedName name="ONSEKIZ">#REF!</definedName>
    <definedName name="ONUÇ" localSheetId="8">#REF!</definedName>
    <definedName name="ONUÇ">#REF!</definedName>
    <definedName name="ONYEDİ" localSheetId="8">#REF!</definedName>
    <definedName name="ONYEDİ">#REF!</definedName>
    <definedName name="opincome" localSheetId="4">#REF!</definedName>
    <definedName name="opincome" localSheetId="8">#REF!</definedName>
    <definedName name="opincome" localSheetId="2">#REF!</definedName>
    <definedName name="opincome" localSheetId="3">#REF!</definedName>
    <definedName name="opincome">#REF!</definedName>
    <definedName name="ORAN" localSheetId="4">#REF!</definedName>
    <definedName name="ORAN">#REF!</definedName>
    <definedName name="OTHERCountry" localSheetId="4">#REF!</definedName>
    <definedName name="OTHERCountry" localSheetId="8">#REF!</definedName>
    <definedName name="OTHERCountry">#REF!</definedName>
    <definedName name="OTHERExercise" localSheetId="4">#REF!</definedName>
    <definedName name="OTHERExercise" localSheetId="8">#REF!</definedName>
    <definedName name="OTHERExercise">#REF!</definedName>
    <definedName name="OTHERPlant" localSheetId="4">#REF!</definedName>
    <definedName name="OTHERPlant" localSheetId="8">#REF!</definedName>
    <definedName name="OTHERPlant">#REF!</definedName>
    <definedName name="OTHERPlantNo" localSheetId="4">#REF!</definedName>
    <definedName name="OTHERPlantNo" localSheetId="8">#REF!</definedName>
    <definedName name="OTHERPlantNo">#REF!</definedName>
    <definedName name="ömnö" localSheetId="7" hidden="1">{"det (May)",#N/A,FALSE,"June";"sum (MAY YTD)",#N/A,FALSE,"June YTD"}</definedName>
    <definedName name="ömnö" localSheetId="4" hidden="1">{"det (May)",#N/A,FALSE,"June";"sum (MAY YTD)",#N/A,FALSE,"June YTD"}</definedName>
    <definedName name="ömnö" localSheetId="6" hidden="1">{"det (May)",#N/A,FALSE,"June";"sum (MAY YTD)",#N/A,FALSE,"June YTD"}</definedName>
    <definedName name="ömnö" localSheetId="8" hidden="1">{"det (May)",#N/A,FALSE,"June";"sum (MAY YTD)",#N/A,FALSE,"June YTD"}</definedName>
    <definedName name="ömnö" localSheetId="9" hidden="1">{"det (May)",#N/A,FALSE,"June";"sum (MAY YTD)",#N/A,FALSE,"June YTD"}</definedName>
    <definedName name="ömnö" localSheetId="2" hidden="1">{"det (May)",#N/A,FALSE,"June";"sum (MAY YTD)",#N/A,FALSE,"June YTD"}</definedName>
    <definedName name="ömnö" localSheetId="3" hidden="1">{"det (May)",#N/A,FALSE,"June";"sum (MAY YTD)",#N/A,FALSE,"June YTD"}</definedName>
    <definedName name="ömnö" localSheetId="0" hidden="1">{"det (May)",#N/A,FALSE,"June";"sum (MAY YTD)",#N/A,FALSE,"June YTD"}</definedName>
    <definedName name="ömnö" localSheetId="1" hidden="1">{"det (May)",#N/A,FALSE,"June";"sum (MAY YTD)",#N/A,FALSE,"June YTD"}</definedName>
    <definedName name="ömnö" hidden="1">{"det (May)",#N/A,FALSE,"June";"sum (MAY YTD)",#N/A,FALSE,"June YTD"}</definedName>
    <definedName name="page2" localSheetId="4">#REF!</definedName>
    <definedName name="page2" localSheetId="8">#REF!</definedName>
    <definedName name="page2" localSheetId="2">#REF!</definedName>
    <definedName name="page2" localSheetId="15">#REF!</definedName>
    <definedName name="page2" localSheetId="3">#REF!</definedName>
    <definedName name="page2">#REF!</definedName>
    <definedName name="page3" localSheetId="4">#REF!</definedName>
    <definedName name="page3" localSheetId="8">#REF!</definedName>
    <definedName name="page3" localSheetId="15">#REF!</definedName>
    <definedName name="page3">#REF!</definedName>
    <definedName name="parite" localSheetId="4">#REF!</definedName>
    <definedName name="parite" localSheetId="8">#REF!</definedName>
    <definedName name="parite">#REF!</definedName>
    <definedName name="PARTNERS_INITIALS" localSheetId="4">#REF!</definedName>
    <definedName name="PARTNERS_INITIALS" localSheetId="8">#REF!</definedName>
    <definedName name="PARTNERS_INITIALS">#REF!</definedName>
    <definedName name="payable" localSheetId="4">#REF!</definedName>
    <definedName name="payable" localSheetId="8">#REF!</definedName>
    <definedName name="payable">#REF!</definedName>
    <definedName name="PERIOD2" localSheetId="7">#REF!</definedName>
    <definedName name="PERIOD2" localSheetId="6">#REF!</definedName>
    <definedName name="PERIOD2" localSheetId="8">#REF!</definedName>
    <definedName name="PERIOD2" localSheetId="9">#REF!</definedName>
    <definedName name="PERIOD2">#REF!</definedName>
    <definedName name="Periods" localSheetId="7">#REF!</definedName>
    <definedName name="Periods" localSheetId="6">#REF!</definedName>
    <definedName name="Periods" localSheetId="8">#REF!</definedName>
    <definedName name="Periods" localSheetId="9">#REF!</definedName>
    <definedName name="Periods">#REF!</definedName>
    <definedName name="PFmt1" localSheetId="8">#REF!</definedName>
    <definedName name="PFmt1" localSheetId="0">#REF!</definedName>
    <definedName name="PFmt1" localSheetId="1">#REF!</definedName>
    <definedName name="PFmt1">#REF!</definedName>
    <definedName name="PForm1" localSheetId="8">#REF!</definedName>
    <definedName name="PForm1" localSheetId="0">#REF!</definedName>
    <definedName name="PForm1" localSheetId="1">#REF!</definedName>
    <definedName name="PForm1">#REF!</definedName>
    <definedName name="pg_list" localSheetId="8">#REF!</definedName>
    <definedName name="pg_list" localSheetId="0">#REF!</definedName>
    <definedName name="pg_list" localSheetId="1">#REF!</definedName>
    <definedName name="pg_list">#REF!</definedName>
    <definedName name="PGALL" localSheetId="8">#REF!</definedName>
    <definedName name="PGALL">#REF!</definedName>
    <definedName name="PIVOTDB" localSheetId="8">#REF!</definedName>
    <definedName name="PIVOTDB">#REF!</definedName>
    <definedName name="Plant" localSheetId="4">#REF!</definedName>
    <definedName name="Plant" localSheetId="8">#REF!</definedName>
    <definedName name="Plant">#REF!</definedName>
    <definedName name="PlantNo" localSheetId="4">#REF!</definedName>
    <definedName name="PlantNo" localSheetId="8">#REF!</definedName>
    <definedName name="PlantNo">#REF!</definedName>
    <definedName name="PLtest" localSheetId="4">#REF!</definedName>
    <definedName name="PLtest" localSheetId="8">#REF!</definedName>
    <definedName name="PLtest">#REF!</definedName>
    <definedName name="PLVAR" localSheetId="4">#REF!</definedName>
    <definedName name="PLVAR" localSheetId="8">#REF!</definedName>
    <definedName name="PLVAR">#REF!</definedName>
    <definedName name="POA" localSheetId="7" hidden="1">{"det (May)",#N/A,FALSE,"June";"sum (MAY YTD)",#N/A,FALSE,"June YTD"}</definedName>
    <definedName name="POA" localSheetId="4" hidden="1">{"det (May)",#N/A,FALSE,"June";"sum (MAY YTD)",#N/A,FALSE,"June YTD"}</definedName>
    <definedName name="POA" localSheetId="6" hidden="1">{"det (May)",#N/A,FALSE,"June";"sum (MAY YTD)",#N/A,FALSE,"June YTD"}</definedName>
    <definedName name="POA" localSheetId="8" hidden="1">{"det (May)",#N/A,FALSE,"June";"sum (MAY YTD)",#N/A,FALSE,"June YTD"}</definedName>
    <definedName name="POA" localSheetId="9" hidden="1">{"det (May)",#N/A,FALSE,"June";"sum (MAY YTD)",#N/A,FALSE,"June YTD"}</definedName>
    <definedName name="POA" localSheetId="2" hidden="1">{"det (May)",#N/A,FALSE,"June";"sum (MAY YTD)",#N/A,FALSE,"June YTD"}</definedName>
    <definedName name="POA" localSheetId="3" hidden="1">{"det (May)",#N/A,FALSE,"June";"sum (MAY YTD)",#N/A,FALSE,"June YTD"}</definedName>
    <definedName name="POA" localSheetId="0" hidden="1">{"det (May)",#N/A,FALSE,"June";"sum (MAY YTD)",#N/A,FALSE,"June YTD"}</definedName>
    <definedName name="POA" localSheetId="1" hidden="1">{"det (May)",#N/A,FALSE,"June";"sum (MAY YTD)",#N/A,FALSE,"June YTD"}</definedName>
    <definedName name="POA" hidden="1">{"det (May)",#N/A,FALSE,"June";"sum (MAY YTD)",#N/A,FALSE,"June YTD"}</definedName>
    <definedName name="POL" localSheetId="7">#REF!</definedName>
    <definedName name="POL" localSheetId="4">#REF!</definedName>
    <definedName name="POL" localSheetId="6">#REF!</definedName>
    <definedName name="POL" localSheetId="8">#REF!</definedName>
    <definedName name="POL" localSheetId="9">#REF!</definedName>
    <definedName name="POL">#REF!</definedName>
    <definedName name="pop" localSheetId="7" hidden="1">{"det (May)",#N/A,FALSE,"June";"sum (MAY YTD)",#N/A,FALSE,"June YTD"}</definedName>
    <definedName name="pop" localSheetId="4" hidden="1">{"det (May)",#N/A,FALSE,"June";"sum (MAY YTD)",#N/A,FALSE,"June YTD"}</definedName>
    <definedName name="pop" localSheetId="6" hidden="1">{"det (May)",#N/A,FALSE,"June";"sum (MAY YTD)",#N/A,FALSE,"June YTD"}</definedName>
    <definedName name="pop" localSheetId="8" hidden="1">{"det (May)",#N/A,FALSE,"June";"sum (MAY YTD)",#N/A,FALSE,"June YTD"}</definedName>
    <definedName name="pop" localSheetId="9" hidden="1">{"det (May)",#N/A,FALSE,"June";"sum (MAY YTD)",#N/A,FALSE,"June YTD"}</definedName>
    <definedName name="pop" localSheetId="2" hidden="1">{"det (May)",#N/A,FALSE,"June";"sum (MAY YTD)",#N/A,FALSE,"June YTD"}</definedName>
    <definedName name="pop" localSheetId="3" hidden="1">{"det (May)",#N/A,FALSE,"June";"sum (MAY YTD)",#N/A,FALSE,"June YTD"}</definedName>
    <definedName name="pop" localSheetId="0" hidden="1">{"det (May)",#N/A,FALSE,"June";"sum (MAY YTD)",#N/A,FALSE,"June YTD"}</definedName>
    <definedName name="pop" localSheetId="1" hidden="1">{"det (May)",#N/A,FALSE,"June";"sum (MAY YTD)",#N/A,FALSE,"June YTD"}</definedName>
    <definedName name="pop" hidden="1">{"det (May)",#N/A,FALSE,"June";"sum (MAY YTD)",#N/A,FALSE,"June YTD"}</definedName>
    <definedName name="PRICE" localSheetId="7">#REF!</definedName>
    <definedName name="PRICE" localSheetId="6">#REF!</definedName>
    <definedName name="PRICE" localSheetId="8">#REF!</definedName>
    <definedName name="PRICE" localSheetId="9">#REF!</definedName>
    <definedName name="PRICE">#REF!</definedName>
    <definedName name="_xlnm.Print_Area" localSheetId="7">'AEFES BS-wTAS29'!$A$1:$D$62</definedName>
    <definedName name="_xlnm.Print_Area" localSheetId="6">'AEFES PL-wTAS29'!$B$1:$E$51</definedName>
    <definedName name="_xlnm.Print_Area" localSheetId="8">'BEER GROUP-wTAS29'!$A$31:$D$88</definedName>
    <definedName name="_xlnm.Print_Area" localSheetId="9">'CCI-wTAS29'!$B$2:$D$109</definedName>
    <definedName name="_xlnm.Print_Area" localSheetId="15">eski!$C$1:$N$85</definedName>
    <definedName name="_xlnm.Print_Area" localSheetId="13">'IR INT BEER ENG'!$B$2:$E$24</definedName>
    <definedName name="_xlnm.Print_Area" localSheetId="14">'IR INT BEER TR'!$D$1:$F$61</definedName>
    <definedName name="_xlnm.Print_Area" localSheetId="11">'IR TBG ENG'!$B$1:$E$22</definedName>
    <definedName name="_xlnm.Print_Area" localSheetId="12">'IR TBG TR'!$C$2:$E$25</definedName>
    <definedName name="_xlnm.Print_Area" localSheetId="0">#REF!</definedName>
    <definedName name="_xlnm.Print_Area" localSheetId="1">'Summary-wTAS 29'!$A$2:$A$43</definedName>
    <definedName name="_xlnm.Print_Area">#REF!</definedName>
    <definedName name="Print_Area_MI" localSheetId="7">#REF!</definedName>
    <definedName name="Print_Area_MI" localSheetId="4">#REF!</definedName>
    <definedName name="Print_Area_MI" localSheetId="6">#REF!</definedName>
    <definedName name="Print_Area_MI" localSheetId="8">#REF!</definedName>
    <definedName name="Print_Area_MI" localSheetId="9">#REF!</definedName>
    <definedName name="Print_Area_MI">#REF!</definedName>
    <definedName name="print_p2" localSheetId="4">#REF!</definedName>
    <definedName name="print_p2">#REF!</definedName>
    <definedName name="print_p3" localSheetId="4">#REF!</definedName>
    <definedName name="print_p3" localSheetId="8">#REF!</definedName>
    <definedName name="print_p3">#REF!</definedName>
    <definedName name="_xlnm.Print_Titles">#REF!</definedName>
    <definedName name="PRO" localSheetId="7" hidden="1">{"det (May)",#N/A,FALSE,"June";"sum (MAY YTD)",#N/A,FALSE,"June YTD"}</definedName>
    <definedName name="PRO" localSheetId="4" hidden="1">{"det (May)",#N/A,FALSE,"June";"sum (MAY YTD)",#N/A,FALSE,"June YTD"}</definedName>
    <definedName name="PRO" localSheetId="6" hidden="1">{"det (May)",#N/A,FALSE,"June";"sum (MAY YTD)",#N/A,FALSE,"June YTD"}</definedName>
    <definedName name="PRO" localSheetId="8" hidden="1">{"det (May)",#N/A,FALSE,"June";"sum (MAY YTD)",#N/A,FALSE,"June YTD"}</definedName>
    <definedName name="PRO" localSheetId="9" hidden="1">{"det (May)",#N/A,FALSE,"June";"sum (MAY YTD)",#N/A,FALSE,"June YTD"}</definedName>
    <definedName name="PRO" localSheetId="2" hidden="1">{"det (May)",#N/A,FALSE,"June";"sum (MAY YTD)",#N/A,FALSE,"June YTD"}</definedName>
    <definedName name="PRO" localSheetId="3" hidden="1">{"det (May)",#N/A,FALSE,"June";"sum (MAY YTD)",#N/A,FALSE,"June YTD"}</definedName>
    <definedName name="PRO" localSheetId="0" hidden="1">{"det (May)",#N/A,FALSE,"June";"sum (MAY YTD)",#N/A,FALSE,"June YTD"}</definedName>
    <definedName name="PRO" localSheetId="1" hidden="1">{"det (May)",#N/A,FALSE,"June";"sum (MAY YTD)",#N/A,FALSE,"June YTD"}</definedName>
    <definedName name="PRO" hidden="1">{"det (May)",#N/A,FALSE,"June";"sum (MAY YTD)",#N/A,FALSE,"June YTD"}</definedName>
    <definedName name="Q.1_100" localSheetId="4">#REF!</definedName>
    <definedName name="Q.1_100" localSheetId="2">#REF!</definedName>
    <definedName name="Q.1_100" localSheetId="3">#REF!</definedName>
    <definedName name="Q.1_100">#REF!</definedName>
    <definedName name="QUARTER" localSheetId="8">#REF!</definedName>
    <definedName name="QUARTER" localSheetId="15">#REF!</definedName>
    <definedName name="QUARTER">#REF!</definedName>
    <definedName name="QueryMasrafYeriHesapAmortisman" localSheetId="4">#REF!</definedName>
    <definedName name="QueryMasrafYeriHesapAmortisman">#REF!</definedName>
    <definedName name="QuerySabitKiymetHesabi" localSheetId="4">#REF!</definedName>
    <definedName name="QuerySabitKiymetHesabi" localSheetId="8">#REF!</definedName>
    <definedName name="QuerySabitKiymetHesabi">#REF!</definedName>
    <definedName name="qw" localSheetId="4">#REF!</definedName>
    <definedName name="qw" localSheetId="8">#REF!</definedName>
    <definedName name="qw">#REF!</definedName>
    <definedName name="RAWMAT01" localSheetId="4">#REF!</definedName>
    <definedName name="RAWMAT01">#REF!</definedName>
    <definedName name="RAWMATLE" localSheetId="4">#REF!</definedName>
    <definedName name="RAWMATLE">#REF!</definedName>
    <definedName name="RBYBILANCO" localSheetId="7">#REF!</definedName>
    <definedName name="RBYBILANCO" localSheetId="6">#REF!</definedName>
    <definedName name="RBYBILANCO" localSheetId="8">#REF!</definedName>
    <definedName name="RBYBILANCO" localSheetId="9">#REF!</definedName>
    <definedName name="RBYBILANCO">#REF!</definedName>
    <definedName name="RBYLITRE" localSheetId="7">#REF!</definedName>
    <definedName name="RBYLITRE" localSheetId="6">#REF!</definedName>
    <definedName name="RBYLITRE" localSheetId="8">#REF!</definedName>
    <definedName name="RBYLITRE" localSheetId="9">#REF!</definedName>
    <definedName name="RBYLITRE">#REF!</definedName>
    <definedName name="Receipe" localSheetId="4">#REF!</definedName>
    <definedName name="Receipe" localSheetId="8">#REF!</definedName>
    <definedName name="Receipe" localSheetId="2">#REF!</definedName>
    <definedName name="Receipe" localSheetId="3">#REF!</definedName>
    <definedName name="Receipe" localSheetId="0">#REF!</definedName>
    <definedName name="Receipe" localSheetId="1">#REF!</definedName>
    <definedName name="Receipe">#REF!</definedName>
    <definedName name="receivables" localSheetId="4">#REF!</definedName>
    <definedName name="receivables" localSheetId="8">#REF!</definedName>
    <definedName name="receivables">#REF!</definedName>
    <definedName name="_xlnm.Recorder" localSheetId="7">#REF!</definedName>
    <definedName name="_xlnm.Recorder" localSheetId="6">#REF!</definedName>
    <definedName name="_xlnm.Recorder" localSheetId="8">#REF!</definedName>
    <definedName name="_xlnm.Recorder" localSheetId="9">#REF!</definedName>
    <definedName name="_xlnm.Recorder" localSheetId="0">#REF!</definedName>
    <definedName name="_xlnm.Recorder" localSheetId="1">#REF!</definedName>
    <definedName name="_xlnm.Recorder">#REF!</definedName>
    <definedName name="relpar" localSheetId="7">#REF!</definedName>
    <definedName name="relpar" localSheetId="6">#REF!</definedName>
    <definedName name="relpar" localSheetId="8">#REF!</definedName>
    <definedName name="relpar" localSheetId="9">#REF!</definedName>
    <definedName name="relpar">#REF!</definedName>
    <definedName name="relparpay" localSheetId="7">#REF!</definedName>
    <definedName name="relparpay" localSheetId="6">#REF!</definedName>
    <definedName name="relparpay" localSheetId="8">#REF!</definedName>
    <definedName name="relparpay" localSheetId="9">#REF!</definedName>
    <definedName name="relparpay">#REF!</definedName>
    <definedName name="RepUL" localSheetId="7">#REF!</definedName>
    <definedName name="RepUL" localSheetId="6">#REF!</definedName>
    <definedName name="RepUL" localSheetId="8">#REF!</definedName>
    <definedName name="RepUL" localSheetId="9">#REF!</definedName>
    <definedName name="RepUL">#REF!</definedName>
    <definedName name="RESULTING_DIFFERENCE" localSheetId="7">#REF!</definedName>
    <definedName name="RESULTING_DIFFERENCE" localSheetId="4">#REF!</definedName>
    <definedName name="RESULTING_DIFFERENCE" localSheetId="6">#REF!</definedName>
    <definedName name="RESULTING_DIFFERENCE" localSheetId="8">#REF!</definedName>
    <definedName name="RESULTING_DIFFERENCE" localSheetId="9">#REF!</definedName>
    <definedName name="RESULTING_DIFFERENCE" localSheetId="2">#REF!</definedName>
    <definedName name="RESULTING_DIFFERENCE" localSheetId="3">#REF!</definedName>
    <definedName name="RESULTING_DIFFERENCE">#REF!</definedName>
    <definedName name="REVBUT2001TL" localSheetId="7">#REF!</definedName>
    <definedName name="REVBUT2001TL" localSheetId="6">#REF!</definedName>
    <definedName name="REVBUT2001TL" localSheetId="8">#REF!</definedName>
    <definedName name="REVBUT2001TL" localSheetId="9">#REF!</definedName>
    <definedName name="REVBUT2001TL">#REF!</definedName>
    <definedName name="REVBUT2001USDKUM" localSheetId="7">#REF!</definedName>
    <definedName name="REVBUT2001USDKUM" localSheetId="6">#REF!</definedName>
    <definedName name="REVBUT2001USDKUM" localSheetId="8">#REF!</definedName>
    <definedName name="REVBUT2001USDKUM" localSheetId="9">#REF!</definedName>
    <definedName name="REVBUT2001USDKUM">#REF!</definedName>
    <definedName name="REVBUTCEAYLIK" localSheetId="7">#REF!</definedName>
    <definedName name="REVBUTCEAYLIK" localSheetId="6">#REF!</definedName>
    <definedName name="REVBUTCEAYLIK" localSheetId="8">#REF!</definedName>
    <definedName name="REVBUTCEAYLIK" localSheetId="9">#REF!</definedName>
    <definedName name="REVBUTCEAYLIK">#REF!</definedName>
    <definedName name="REVBUTCEKUMUL" localSheetId="7">#REF!</definedName>
    <definedName name="REVBUTCEKUMUL" localSheetId="6">#REF!</definedName>
    <definedName name="REVBUTCEKUMUL" localSheetId="8">#REF!</definedName>
    <definedName name="REVBUTCEKUMUL" localSheetId="9">#REF!</definedName>
    <definedName name="REVBUTCEKUMUL">#REF!</definedName>
    <definedName name="REVBUTUSDAYLIK" localSheetId="7">#REF!</definedName>
    <definedName name="REVBUTUSDAYLIK" localSheetId="6">#REF!</definedName>
    <definedName name="REVBUTUSDAYLIK" localSheetId="8">#REF!</definedName>
    <definedName name="REVBUTUSDAYLIK" localSheetId="9">#REF!</definedName>
    <definedName name="REVBUTUSDAYLIK">#REF!</definedName>
    <definedName name="RISK1" localSheetId="8">#REF!</definedName>
    <definedName name="RISK1" localSheetId="0">#REF!</definedName>
    <definedName name="RISK1" localSheetId="1">#REF!</definedName>
    <definedName name="RISK1">#REF!</definedName>
    <definedName name="RISK2" localSheetId="8">#REF!</definedName>
    <definedName name="RISK2" localSheetId="0">#REF!</definedName>
    <definedName name="RISK2" localSheetId="1">#REF!</definedName>
    <definedName name="RISK2">#REF!</definedName>
    <definedName name="RISK3" localSheetId="8">#REF!</definedName>
    <definedName name="RISK3" localSheetId="0">#REF!</definedName>
    <definedName name="RISK3" localSheetId="1">#REF!</definedName>
    <definedName name="RISK3">#REF!</definedName>
    <definedName name="RISK4" localSheetId="8">#REF!</definedName>
    <definedName name="RISK4">#REF!</definedName>
    <definedName name="RISK5" localSheetId="8">#REF!</definedName>
    <definedName name="RISK5">#REF!</definedName>
    <definedName name="RISK6" localSheetId="8">#REF!</definedName>
    <definedName name="RISK6">#REF!</definedName>
    <definedName name="RISK6M" localSheetId="8">#REF!</definedName>
    <definedName name="RISK6M">#REF!</definedName>
    <definedName name="RISK6MM" localSheetId="8">#REF!</definedName>
    <definedName name="RISK6MM">#REF!</definedName>
    <definedName name="RISK6MMM" localSheetId="8">#REF!</definedName>
    <definedName name="RISK6MMM">#REF!</definedName>
    <definedName name="rterte" localSheetId="4">#REF!</definedName>
    <definedName name="rterte" localSheetId="2">#REF!</definedName>
    <definedName name="rterte" localSheetId="3">#REF!</definedName>
    <definedName name="rterte">#REF!</definedName>
    <definedName name="S11_" localSheetId="8">#REF!</definedName>
    <definedName name="S11_">#REF!</definedName>
    <definedName name="S2_" localSheetId="8">#REF!</definedName>
    <definedName name="S2_">#REF!</definedName>
    <definedName name="S3_" localSheetId="8">#REF!</definedName>
    <definedName name="S3_">#REF!</definedName>
    <definedName name="S4_" localSheetId="8">#REF!</definedName>
    <definedName name="S4_">#REF!</definedName>
    <definedName name="S5_" localSheetId="8">#REF!</definedName>
    <definedName name="S5_">#REF!</definedName>
    <definedName name="sales" localSheetId="4">#REF!</definedName>
    <definedName name="sales" localSheetId="8">#REF!</definedName>
    <definedName name="sales">#REF!</definedName>
    <definedName name="SATBLT" localSheetId="7">#REF!</definedName>
    <definedName name="SATBLT" localSheetId="4">#REF!</definedName>
    <definedName name="SATBLT" localSheetId="6">#REF!</definedName>
    <definedName name="SATBLT" localSheetId="8">#REF!</definedName>
    <definedName name="SATBLT" localSheetId="9">#REF!</definedName>
    <definedName name="SATBLT">#REF!</definedName>
    <definedName name="SATBUS" localSheetId="7">#REF!</definedName>
    <definedName name="SATBUS" localSheetId="4">#REF!</definedName>
    <definedName name="SATBUS" localSheetId="6">#REF!</definedName>
    <definedName name="SATBUS" localSheetId="8">#REF!</definedName>
    <definedName name="SATBUS" localSheetId="9">#REF!</definedName>
    <definedName name="SATBUS">#REF!</definedName>
    <definedName name="SATIS" localSheetId="7">#REF!</definedName>
    <definedName name="SATIS" localSheetId="4">#REF!</definedName>
    <definedName name="SATIS" localSheetId="6">#REF!</definedName>
    <definedName name="SATIS" localSheetId="8">#REF!</definedName>
    <definedName name="SATIS" localSheetId="9">#REF!</definedName>
    <definedName name="SATIS" localSheetId="2">#REF!</definedName>
    <definedName name="SATIS" localSheetId="3">#REF!</definedName>
    <definedName name="SATIS">#REF!</definedName>
    <definedName name="SATIŞ" localSheetId="7">#REF!</definedName>
    <definedName name="SATIŞ" localSheetId="6">#REF!</definedName>
    <definedName name="SATIŞ" localSheetId="8">#REF!</definedName>
    <definedName name="SATIŞ" localSheetId="9">#REF!</definedName>
    <definedName name="SATIŞ">#REF!</definedName>
    <definedName name="SATKONTROL" localSheetId="4">#REF!</definedName>
    <definedName name="SATKONTROL" localSheetId="8">#REF!</definedName>
    <definedName name="SATKONTROL" localSheetId="2">#REF!</definedName>
    <definedName name="SATKONTROL" localSheetId="3">#REF!</definedName>
    <definedName name="SATKONTROL">#REF!</definedName>
    <definedName name="SATRAP" localSheetId="7">#REF!</definedName>
    <definedName name="SATRAP" localSheetId="4">#REF!</definedName>
    <definedName name="SATRAP" localSheetId="6">#REF!</definedName>
    <definedName name="SATRAP" localSheetId="8">#REF!</definedName>
    <definedName name="SATRAP" localSheetId="9">#REF!</definedName>
    <definedName name="SATRAP">#REF!</definedName>
    <definedName name="SBCola" localSheetId="4">#REF!</definedName>
    <definedName name="SBCola" localSheetId="2">#REF!</definedName>
    <definedName name="SBCola" localSheetId="3">#REF!</definedName>
    <definedName name="SBCola">#REF!</definedName>
    <definedName name="sd" localSheetId="7" hidden="1">{"det (May)",#N/A,FALSE,"June";"sum (MAY YTD)",#N/A,FALSE,"June YTD"}</definedName>
    <definedName name="sd" localSheetId="4" hidden="1">{"det (May)",#N/A,FALSE,"June";"sum (MAY YTD)",#N/A,FALSE,"June YTD"}</definedName>
    <definedName name="sd" localSheetId="6" hidden="1">{"det (May)",#N/A,FALSE,"June";"sum (MAY YTD)",#N/A,FALSE,"June YTD"}</definedName>
    <definedName name="sd" localSheetId="8" hidden="1">{"det (May)",#N/A,FALSE,"June";"sum (MAY YTD)",#N/A,FALSE,"June YTD"}</definedName>
    <definedName name="sd" localSheetId="9" hidden="1">{"det (May)",#N/A,FALSE,"June";"sum (MAY YTD)",#N/A,FALSE,"June YTD"}</definedName>
    <definedName name="sd" localSheetId="2" hidden="1">{"det (May)",#N/A,FALSE,"June";"sum (MAY YTD)",#N/A,FALSE,"June YTD"}</definedName>
    <definedName name="sd" localSheetId="3" hidden="1">{"det (May)",#N/A,FALSE,"June";"sum (MAY YTD)",#N/A,FALSE,"June YTD"}</definedName>
    <definedName name="sd" localSheetId="0" hidden="1">{"det (May)",#N/A,FALSE,"June";"sum (MAY YTD)",#N/A,FALSE,"June YTD"}</definedName>
    <definedName name="sd" localSheetId="1" hidden="1">{"det (May)",#N/A,FALSE,"June";"sum (MAY YTD)",#N/A,FALSE,"June YTD"}</definedName>
    <definedName name="sd" hidden="1">{"det (May)",#N/A,FALSE,"June";"sum (MAY YTD)",#N/A,FALSE,"June YTD"}</definedName>
    <definedName name="sdf" localSheetId="7" hidden="1">{"det (May)",#N/A,FALSE,"June";"sum (MAY YTD)",#N/A,FALSE,"June YTD"}</definedName>
    <definedName name="sdf" localSheetId="4" hidden="1">{"det (May)",#N/A,FALSE,"June";"sum (MAY YTD)",#N/A,FALSE,"June YTD"}</definedName>
    <definedName name="sdf" localSheetId="6" hidden="1">{"det (May)",#N/A,FALSE,"June";"sum (MAY YTD)",#N/A,FALSE,"June YTD"}</definedName>
    <definedName name="sdf" localSheetId="8" hidden="1">{"det (May)",#N/A,FALSE,"June";"sum (MAY YTD)",#N/A,FALSE,"June YTD"}</definedName>
    <definedName name="sdf" localSheetId="9" hidden="1">{"det (May)",#N/A,FALSE,"June";"sum (MAY YTD)",#N/A,FALSE,"June YTD"}</definedName>
    <definedName name="sdf" localSheetId="2" hidden="1">{"det (May)",#N/A,FALSE,"June";"sum (MAY YTD)",#N/A,FALSE,"June YTD"}</definedName>
    <definedName name="sdf" localSheetId="3" hidden="1">{"det (May)",#N/A,FALSE,"June";"sum (MAY YTD)",#N/A,FALSE,"June YTD"}</definedName>
    <definedName name="sdf" localSheetId="0" hidden="1">{"det (May)",#N/A,FALSE,"June";"sum (MAY YTD)",#N/A,FALSE,"June YTD"}</definedName>
    <definedName name="sdf" localSheetId="1" hidden="1">{"det (May)",#N/A,FALSE,"June";"sum (MAY YTD)",#N/A,FALSE,"June YTD"}</definedName>
    <definedName name="sdf" hidden="1">{"det (May)",#N/A,FALSE,"June";"sum (MAY YTD)",#N/A,FALSE,"June YTD"}</definedName>
    <definedName name="sdfd" localSheetId="7" hidden="1">{"det (May)",#N/A,FALSE,"June";"sum (MAY YTD)",#N/A,FALSE,"June YTD"}</definedName>
    <definedName name="sdfd" localSheetId="4" hidden="1">{"det (May)",#N/A,FALSE,"June";"sum (MAY YTD)",#N/A,FALSE,"June YTD"}</definedName>
    <definedName name="sdfd" localSheetId="6" hidden="1">{"det (May)",#N/A,FALSE,"June";"sum (MAY YTD)",#N/A,FALSE,"June YTD"}</definedName>
    <definedName name="sdfd" localSheetId="8" hidden="1">{"det (May)",#N/A,FALSE,"June";"sum (MAY YTD)",#N/A,FALSE,"June YTD"}</definedName>
    <definedName name="sdfd" localSheetId="9" hidden="1">{"det (May)",#N/A,FALSE,"June";"sum (MAY YTD)",#N/A,FALSE,"June YTD"}</definedName>
    <definedName name="sdfd" localSheetId="2" hidden="1">{"det (May)",#N/A,FALSE,"June";"sum (MAY YTD)",#N/A,FALSE,"June YTD"}</definedName>
    <definedName name="sdfd" localSheetId="3" hidden="1">{"det (May)",#N/A,FALSE,"June";"sum (MAY YTD)",#N/A,FALSE,"June YTD"}</definedName>
    <definedName name="sdfd" localSheetId="0" hidden="1">{"det (May)",#N/A,FALSE,"June";"sum (MAY YTD)",#N/A,FALSE,"June YTD"}</definedName>
    <definedName name="sdfd" localSheetId="1" hidden="1">{"det (May)",#N/A,FALSE,"June";"sum (MAY YTD)",#N/A,FALSE,"June YTD"}</definedName>
    <definedName name="sdfd" hidden="1">{"det (May)",#N/A,FALSE,"June";"sum (MAY YTD)",#N/A,FALSE,"June YTD"}</definedName>
    <definedName name="sdfdsf" localSheetId="7" hidden="1">{"det (May)",#N/A,FALSE,"June";"sum (MAY YTD)",#N/A,FALSE,"June YTD"}</definedName>
    <definedName name="sdfdsf" localSheetId="4" hidden="1">{"det (May)",#N/A,FALSE,"June";"sum (MAY YTD)",#N/A,FALSE,"June YTD"}</definedName>
    <definedName name="sdfdsf" localSheetId="6" hidden="1">{"det (May)",#N/A,FALSE,"June";"sum (MAY YTD)",#N/A,FALSE,"June YTD"}</definedName>
    <definedName name="sdfdsf" localSheetId="8" hidden="1">{"det (May)",#N/A,FALSE,"June";"sum (MAY YTD)",#N/A,FALSE,"June YTD"}</definedName>
    <definedName name="sdfdsf" localSheetId="9" hidden="1">{"det (May)",#N/A,FALSE,"June";"sum (MAY YTD)",#N/A,FALSE,"June YTD"}</definedName>
    <definedName name="sdfdsf" localSheetId="2" hidden="1">{"det (May)",#N/A,FALSE,"June";"sum (MAY YTD)",#N/A,FALSE,"June YTD"}</definedName>
    <definedName name="sdfdsf" localSheetId="3" hidden="1">{"det (May)",#N/A,FALSE,"June";"sum (MAY YTD)",#N/A,FALSE,"June YTD"}</definedName>
    <definedName name="sdfdsf" localSheetId="0" hidden="1">{"det (May)",#N/A,FALSE,"June";"sum (MAY YTD)",#N/A,FALSE,"June YTD"}</definedName>
    <definedName name="sdfdsf" localSheetId="1" hidden="1">{"det (May)",#N/A,FALSE,"June";"sum (MAY YTD)",#N/A,FALSE,"June YTD"}</definedName>
    <definedName name="sdfdsf" hidden="1">{"det (May)",#N/A,FALSE,"June";"sum (MAY YTD)",#N/A,FALSE,"June YTD"}</definedName>
    <definedName name="sdfsdf" localSheetId="7" hidden="1">{"det (May)",#N/A,FALSE,"June";"sum (MAY YTD)",#N/A,FALSE,"June YTD"}</definedName>
    <definedName name="sdfsdf" localSheetId="4" hidden="1">{"det (May)",#N/A,FALSE,"June";"sum (MAY YTD)",#N/A,FALSE,"June YTD"}</definedName>
    <definedName name="sdfsdf" localSheetId="6" hidden="1">{"det (May)",#N/A,FALSE,"June";"sum (MAY YTD)",#N/A,FALSE,"June YTD"}</definedName>
    <definedName name="sdfsdf" localSheetId="8" hidden="1">{"det (May)",#N/A,FALSE,"June";"sum (MAY YTD)",#N/A,FALSE,"June YTD"}</definedName>
    <definedName name="sdfsdf" localSheetId="9" hidden="1">{"det (May)",#N/A,FALSE,"June";"sum (MAY YTD)",#N/A,FALSE,"June YTD"}</definedName>
    <definedName name="sdfsdf" localSheetId="2" hidden="1">{"det (May)",#N/A,FALSE,"June";"sum (MAY YTD)",#N/A,FALSE,"June YTD"}</definedName>
    <definedName name="sdfsdf" localSheetId="3" hidden="1">{"det (May)",#N/A,FALSE,"June";"sum (MAY YTD)",#N/A,FALSE,"June YTD"}</definedName>
    <definedName name="sdfsdf" localSheetId="0" hidden="1">{"det (May)",#N/A,FALSE,"June";"sum (MAY YTD)",#N/A,FALSE,"June YTD"}</definedName>
    <definedName name="sdfsdf" localSheetId="1" hidden="1">{"det (May)",#N/A,FALSE,"June";"sum (MAY YTD)",#N/A,FALSE,"June YTD"}</definedName>
    <definedName name="sdfsdf" hidden="1">{"det (May)",#N/A,FALSE,"June";"sum (MAY YTD)",#N/A,FALSE,"June YTD"}</definedName>
    <definedName name="sdfsdfsdf" localSheetId="4">#REF!</definedName>
    <definedName name="sdfsdfsdf" localSheetId="2">#REF!</definedName>
    <definedName name="sdfsdfsdf" localSheetId="3">#REF!</definedName>
    <definedName name="sdfsdfsdf">#REF!</definedName>
    <definedName name="signcol" localSheetId="8">#REF!</definedName>
    <definedName name="signcol">#REF!</definedName>
    <definedName name="sinai" localSheetId="4">#REF!</definedName>
    <definedName name="sinai" localSheetId="8">#REF!</definedName>
    <definedName name="sinai">#REF!</definedName>
    <definedName name="slov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oft" localSheetId="7" hidden="1">{"det (May)",#N/A,FALSE,"June";"sum (MAY YTD)",#N/A,FALSE,"June YTD"}</definedName>
    <definedName name="Soft" localSheetId="4" hidden="1">{"det (May)",#N/A,FALSE,"June";"sum (MAY YTD)",#N/A,FALSE,"June YTD"}</definedName>
    <definedName name="Soft" localSheetId="6" hidden="1">{"det (May)",#N/A,FALSE,"June";"sum (MAY YTD)",#N/A,FALSE,"June YTD"}</definedName>
    <definedName name="Soft" localSheetId="8" hidden="1">{"det (May)",#N/A,FALSE,"June";"sum (MAY YTD)",#N/A,FALSE,"June YTD"}</definedName>
    <definedName name="Soft" localSheetId="9" hidden="1">{"det (May)",#N/A,FALSE,"June";"sum (MAY YTD)",#N/A,FALSE,"June YTD"}</definedName>
    <definedName name="Soft" localSheetId="2" hidden="1">{"det (May)",#N/A,FALSE,"June";"sum (MAY YTD)",#N/A,FALSE,"June YTD"}</definedName>
    <definedName name="Soft" localSheetId="3" hidden="1">{"det (May)",#N/A,FALSE,"June";"sum (MAY YTD)",#N/A,FALSE,"June YTD"}</definedName>
    <definedName name="Soft" localSheetId="0" hidden="1">{"det (May)",#N/A,FALSE,"June";"sum (MAY YTD)",#N/A,FALSE,"June YTD"}</definedName>
    <definedName name="Soft" localSheetId="1" hidden="1">{"det (May)",#N/A,FALSE,"June";"sum (MAY YTD)",#N/A,FALSE,"June YTD"}</definedName>
    <definedName name="Soft" hidden="1">{"det (May)",#N/A,FALSE,"June";"sum (MAY YTD)",#N/A,FALSE,"June YTD"}</definedName>
    <definedName name="ss" localSheetId="7" hidden="1">{"det (May)",#N/A,FALSE,"June";"sum (MAY YTD)",#N/A,FALSE,"June YTD"}</definedName>
    <definedName name="ss" localSheetId="4" hidden="1">{"det (May)",#N/A,FALSE,"June";"sum (MAY YTD)",#N/A,FALSE,"June YTD"}</definedName>
    <definedName name="ss" localSheetId="6" hidden="1">{"det (May)",#N/A,FALSE,"June";"sum (MAY YTD)",#N/A,FALSE,"June YTD"}</definedName>
    <definedName name="ss" localSheetId="8" hidden="1">{"det (May)",#N/A,FALSE,"June";"sum (MAY YTD)",#N/A,FALSE,"June YTD"}</definedName>
    <definedName name="ss" localSheetId="9" hidden="1">{"det (May)",#N/A,FALSE,"June";"sum (MAY YTD)",#N/A,FALSE,"June YTD"}</definedName>
    <definedName name="ss" localSheetId="2" hidden="1">{"det (May)",#N/A,FALSE,"June";"sum (MAY YTD)",#N/A,FALSE,"June YTD"}</definedName>
    <definedName name="ss" localSheetId="3" hidden="1">{"det (May)",#N/A,FALSE,"June";"sum (MAY YTD)",#N/A,FALSE,"June YTD"}</definedName>
    <definedName name="ss" localSheetId="0" hidden="1">{"det (May)",#N/A,FALSE,"June";"sum (MAY YTD)",#N/A,FALSE,"June YTD"}</definedName>
    <definedName name="ss" localSheetId="1" hidden="1">{"det (May)",#N/A,FALSE,"June";"sum (MAY YTD)",#N/A,FALSE,"June YTD"}</definedName>
    <definedName name="ss" hidden="1">{"det (May)",#N/A,FALSE,"June";"sum (MAY YTD)",#N/A,FALSE,"June YTD"}</definedName>
    <definedName name="stborrow" localSheetId="4">#REF!</definedName>
    <definedName name="stborrow" localSheetId="2">#REF!</definedName>
    <definedName name="stborrow" localSheetId="3">#REF!</definedName>
    <definedName name="stborrow">#REF!</definedName>
    <definedName name="stella" localSheetId="7" hidden="1">{"det (May)",#N/A,FALSE,"June";"sum (MAY YTD)",#N/A,FALSE,"June YTD"}</definedName>
    <definedName name="stella" localSheetId="4" hidden="1">{"det (May)",#N/A,FALSE,"June";"sum (MAY YTD)",#N/A,FALSE,"June YTD"}</definedName>
    <definedName name="stella" localSheetId="6" hidden="1">{"det (May)",#N/A,FALSE,"June";"sum (MAY YTD)",#N/A,FALSE,"June YTD"}</definedName>
    <definedName name="stella" localSheetId="8" hidden="1">{"det (May)",#N/A,FALSE,"June";"sum (MAY YTD)",#N/A,FALSE,"June YTD"}</definedName>
    <definedName name="stella" localSheetId="9" hidden="1">{"det (May)",#N/A,FALSE,"June";"sum (MAY YTD)",#N/A,FALSE,"June YTD"}</definedName>
    <definedName name="stella" localSheetId="2" hidden="1">{"det (May)",#N/A,FALSE,"June";"sum (MAY YTD)",#N/A,FALSE,"June YTD"}</definedName>
    <definedName name="stella" localSheetId="3" hidden="1">{"det (May)",#N/A,FALSE,"June";"sum (MAY YTD)",#N/A,FALSE,"June YTD"}</definedName>
    <definedName name="stella" localSheetId="0" hidden="1">{"det (May)",#N/A,FALSE,"June";"sum (MAY YTD)",#N/A,FALSE,"June YTD"}</definedName>
    <definedName name="stella" localSheetId="1" hidden="1">{"det (May)",#N/A,FALSE,"June";"sum (MAY YTD)",#N/A,FALSE,"June YTD"}</definedName>
    <definedName name="stella" hidden="1">{"det (May)",#N/A,FALSE,"June";"sum (MAY YTD)",#N/A,FALSE,"June YTD"}</definedName>
    <definedName name="şkllş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TAB" localSheetId="4">#REF!</definedName>
    <definedName name="TAB" localSheetId="2">#REF!</definedName>
    <definedName name="TAB" localSheetId="3">#REF!</definedName>
    <definedName name="TAB">#REF!</definedName>
    <definedName name="TABLE_2">#N/A</definedName>
    <definedName name="TABLE00" localSheetId="8">#REF!</definedName>
    <definedName name="TABLE00" localSheetId="0">#REF!</definedName>
    <definedName name="TABLE00" localSheetId="1">#REF!</definedName>
    <definedName name="TABLE00">#REF!</definedName>
    <definedName name="tablecol" localSheetId="8">#REF!</definedName>
    <definedName name="tablecol" localSheetId="0">#REF!</definedName>
    <definedName name="tablecol" localSheetId="1">#REF!</definedName>
    <definedName name="tablecol">#REF!</definedName>
    <definedName name="tarbesba" localSheetId="4">#REF!</definedName>
    <definedName name="tarbesba">#REF!</definedName>
    <definedName name="tarbesbk" localSheetId="4">#REF!</definedName>
    <definedName name="tarbesbk">#REF!</definedName>
    <definedName name="tarbesfya" localSheetId="4">#REF!</definedName>
    <definedName name="tarbesfya">#REF!</definedName>
    <definedName name="tarbesfyk" localSheetId="4">#REF!</definedName>
    <definedName name="tarbesfyk">#REF!</definedName>
    <definedName name="tarbesga" localSheetId="4">#REF!</definedName>
    <definedName name="tarbesga">#REF!</definedName>
    <definedName name="tarbesgk" localSheetId="4">#REF!</definedName>
    <definedName name="tarbesgk">#REF!</definedName>
    <definedName name="TBBBS" localSheetId="7">#REF!</definedName>
    <definedName name="TBBBS" localSheetId="4">#REF!</definedName>
    <definedName name="TBBBS" localSheetId="6">#REF!</definedName>
    <definedName name="TBBBS" localSheetId="8">#REF!</definedName>
    <definedName name="TBBBS" localSheetId="9">#REF!</definedName>
    <definedName name="TBBBS" localSheetId="0">#REF!</definedName>
    <definedName name="TBBBS" localSheetId="1">#REF!</definedName>
    <definedName name="TBBBS">#REF!</definedName>
    <definedName name="TBBCF" localSheetId="7">#REF!</definedName>
    <definedName name="TBBCF" localSheetId="4">#REF!</definedName>
    <definedName name="TBBCF" localSheetId="6">#REF!</definedName>
    <definedName name="TBBCF" localSheetId="8">#REF!</definedName>
    <definedName name="TBBCF" localSheetId="9">#REF!</definedName>
    <definedName name="TBBCF" localSheetId="0">#REF!</definedName>
    <definedName name="TBBCF" localSheetId="1">#REF!</definedName>
    <definedName name="TBBCF">#REF!</definedName>
    <definedName name="TBBFCF" localSheetId="8">#REF!</definedName>
    <definedName name="TBBFCF" localSheetId="15">#REF!</definedName>
    <definedName name="TBBFCF" localSheetId="0">#REF!</definedName>
    <definedName name="TBBFCF" localSheetId="1">#REF!</definedName>
    <definedName name="TBBFCF">#REF!</definedName>
    <definedName name="TBBPL" localSheetId="7">#REF!</definedName>
    <definedName name="TBBPL" localSheetId="4">#REF!</definedName>
    <definedName name="TBBPL" localSheetId="6">#REF!</definedName>
    <definedName name="TBBPL" localSheetId="8">#REF!</definedName>
    <definedName name="TBBPL" localSheetId="9">#REF!</definedName>
    <definedName name="TBBPL" localSheetId="0">#REF!</definedName>
    <definedName name="TBBPL" localSheetId="1">#REF!</definedName>
    <definedName name="TBBPL">#REF!</definedName>
    <definedName name="TBGBSALL" localSheetId="7">#REF!</definedName>
    <definedName name="TBGBSALL" localSheetId="6">#REF!</definedName>
    <definedName name="TBGBSALL" localSheetId="8">#REF!</definedName>
    <definedName name="TBGBSALL" localSheetId="9">#REF!</definedName>
    <definedName name="TBGBSALL">#REF!</definedName>
    <definedName name="TBGCFALL" localSheetId="7">#REF!</definedName>
    <definedName name="TBGCFALL" localSheetId="6">#REF!</definedName>
    <definedName name="TBGCFALL" localSheetId="8">#REF!</definedName>
    <definedName name="TBGCFALL" localSheetId="9">#REF!</definedName>
    <definedName name="TBGCFALL">#REF!</definedName>
    <definedName name="TBGPL2002" localSheetId="7">#REF!</definedName>
    <definedName name="TBGPL2002" localSheetId="6">#REF!</definedName>
    <definedName name="TBGPL2002" localSheetId="8">#REF!</definedName>
    <definedName name="TBGPL2002" localSheetId="9">#REF!</definedName>
    <definedName name="TBGPL2002">#REF!</definedName>
    <definedName name="TBGPL2003" localSheetId="7">#REF!</definedName>
    <definedName name="TBGPL2003" localSheetId="6">#REF!</definedName>
    <definedName name="TBGPL2003" localSheetId="8">#REF!</definedName>
    <definedName name="TBGPL2003" localSheetId="9">#REF!</definedName>
    <definedName name="TBGPL2003">#REF!</definedName>
    <definedName name="TBGPLALL" localSheetId="7">#REF!</definedName>
    <definedName name="TBGPLALL" localSheetId="6">#REF!</definedName>
    <definedName name="TBGPLALL" localSheetId="8">#REF!</definedName>
    <definedName name="TBGPLALL" localSheetId="9">#REF!</definedName>
    <definedName name="TBGPLALL">#REF!</definedName>
    <definedName name="TBGPLBUDALL" localSheetId="7">#REF!</definedName>
    <definedName name="TBGPLBUDALL" localSheetId="6">#REF!</definedName>
    <definedName name="TBGPLBUDALL" localSheetId="8">#REF!</definedName>
    <definedName name="TBGPLBUDALL" localSheetId="9">#REF!</definedName>
    <definedName name="TBGPLBUDALL">#REF!</definedName>
    <definedName name="td_col1" localSheetId="8">#REF!</definedName>
    <definedName name="td_col1" localSheetId="0">#REF!</definedName>
    <definedName name="td_col1" localSheetId="1">#REF!</definedName>
    <definedName name="td_col1">#REF!</definedName>
    <definedName name="td_col2" localSheetId="8">#REF!</definedName>
    <definedName name="td_col2" localSheetId="0">#REF!</definedName>
    <definedName name="td_col2" localSheetId="1">#REF!</definedName>
    <definedName name="td_col2">#REF!</definedName>
    <definedName name="td_col3" localSheetId="8">#REF!</definedName>
    <definedName name="td_col3" localSheetId="0">#REF!</definedName>
    <definedName name="td_col3" localSheetId="1">#REF!</definedName>
    <definedName name="td_col3">#REF!</definedName>
    <definedName name="td_col4" localSheetId="8">#REF!</definedName>
    <definedName name="td_col4">#REF!</definedName>
    <definedName name="td_col5" localSheetId="8">#REF!</definedName>
    <definedName name="td_col5">#REF!</definedName>
    <definedName name="td_desccol" localSheetId="8">#REF!</definedName>
    <definedName name="td_desccol">#REF!</definedName>
    <definedName name="td_hdesccol" localSheetId="8">#REF!</definedName>
    <definedName name="td_hdesccol">#REF!</definedName>
    <definedName name="td_idcol" localSheetId="8">#REF!</definedName>
    <definedName name="td_idcol">#REF!</definedName>
    <definedName name="td_itcol" localSheetId="8">#REF!</definedName>
    <definedName name="td_itcol">#REF!</definedName>
    <definedName name="td_list" localSheetId="8">#REF!</definedName>
    <definedName name="td_list">#REF!</definedName>
    <definedName name="TD_PG" localSheetId="8">#REF!</definedName>
    <definedName name="TD_PG">#REF!</definedName>
    <definedName name="TD_TABLECOL" localSheetId="8">#REF!</definedName>
    <definedName name="TD_TABLECOL">#REF!</definedName>
    <definedName name="TDDTROW" localSheetId="8">#REF!</definedName>
    <definedName name="TDDTROW">#REF!</definedName>
    <definedName name="TDINDROW" localSheetId="8">#REF!</definedName>
    <definedName name="TDINDROW">#REF!</definedName>
    <definedName name="TDIO" localSheetId="8">#REF!</definedName>
    <definedName name="TDIO">#REF!</definedName>
    <definedName name="TDIOAAEROW" localSheetId="8">#REF!</definedName>
    <definedName name="TDIOAAEROW">#REF!</definedName>
    <definedName name="TDODTROW" localSheetId="8">#REF!</definedName>
    <definedName name="TDODTROW">#REF!</definedName>
    <definedName name="tdrprow" localSheetId="8">#REF!</definedName>
    <definedName name="tdrprow">#REF!</definedName>
    <definedName name="TDRTROW" localSheetId="8">#REF!</definedName>
    <definedName name="TDRTROW">#REF!</definedName>
    <definedName name="TEMP">#N/A</definedName>
    <definedName name="TEST0" localSheetId="4">#REF!</definedName>
    <definedName name="TEST0" localSheetId="8">#REF!</definedName>
    <definedName name="TEST0" localSheetId="2">#REF!</definedName>
    <definedName name="TEST0" localSheetId="3">#REF!</definedName>
    <definedName name="TEST0" localSheetId="0">#REF!</definedName>
    <definedName name="TEST0" localSheetId="1">#REF!</definedName>
    <definedName name="TEST0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3" localSheetId="4">#REF!</definedName>
    <definedName name="TEST3">#REF!</definedName>
    <definedName name="TEST4" localSheetId="4">#REF!</definedName>
    <definedName name="TEST4">#REF!</definedName>
    <definedName name="TESTHKEY" localSheetId="4">#REF!</definedName>
    <definedName name="TESTHKEY" localSheetId="8">#REF!</definedName>
    <definedName name="TESTHKEY">#REF!</definedName>
    <definedName name="TESTKEYS" localSheetId="4">#REF!</definedName>
    <definedName name="TESTKEYS" localSheetId="8">#REF!</definedName>
    <definedName name="TESTKEYS">#REF!</definedName>
    <definedName name="TESTVKEY" localSheetId="4">#REF!</definedName>
    <definedName name="TESTVKEY" localSheetId="8">#REF!</definedName>
    <definedName name="TESTVKEY">#REF!</definedName>
    <definedName name="The_Breakdown_of_Dividend_Income" localSheetId="4">#REF!</definedName>
    <definedName name="The_Breakdown_of_Dividend_Income" localSheetId="8">#REF!</definedName>
    <definedName name="The_Breakdown_of_Dividend_Income">#REF!</definedName>
    <definedName name="The_Breakdown_of_Interest_Income" localSheetId="4">#REF!</definedName>
    <definedName name="The_Breakdown_of_Interest_Income" localSheetId="8">#REF!</definedName>
    <definedName name="The_Breakdown_of_Interest_Income">#REF!</definedName>
    <definedName name="The_Breakdown_of_Other_Expense" localSheetId="4">#REF!</definedName>
    <definedName name="The_Breakdown_of_Other_Expense" localSheetId="8">#REF!</definedName>
    <definedName name="The_Breakdown_of_Other_Expense">#REF!</definedName>
    <definedName name="The_Breakdown_of_Other_Income" localSheetId="4">#REF!</definedName>
    <definedName name="The_Breakdown_of_Other_Income" localSheetId="8">#REF!</definedName>
    <definedName name="The_Breakdown_of_Other_Income">#REF!</definedName>
    <definedName name="TLBYAYDATA" localSheetId="7">#REF!</definedName>
    <definedName name="TLBYAYDATA" localSheetId="6">#REF!</definedName>
    <definedName name="TLBYAYDATA" localSheetId="8">#REF!</definedName>
    <definedName name="TLBYAYDATA" localSheetId="9">#REF!</definedName>
    <definedName name="TLBYAYDATA">#REF!</definedName>
    <definedName name="TLBYKUMDATA" localSheetId="7">#REF!</definedName>
    <definedName name="TLBYKUMDATA" localSheetId="6">#REF!</definedName>
    <definedName name="TLBYKUMDATA" localSheetId="8">#REF!</definedName>
    <definedName name="TLBYKUMDATA" localSheetId="9">#REF!</definedName>
    <definedName name="TLBYKUMDATA">#REF!</definedName>
    <definedName name="TLFYAYDATA" localSheetId="7">#REF!</definedName>
    <definedName name="TLFYAYDATA" localSheetId="6">#REF!</definedName>
    <definedName name="TLFYAYDATA" localSheetId="8">#REF!</definedName>
    <definedName name="TLFYAYDATA" localSheetId="9">#REF!</definedName>
    <definedName name="TLFYAYDATA">#REF!</definedName>
    <definedName name="TLFYKUMDATA" localSheetId="7">#REF!</definedName>
    <definedName name="TLFYKUMDATA" localSheetId="6">#REF!</definedName>
    <definedName name="TLFYKUMDATA" localSheetId="8">#REF!</definedName>
    <definedName name="TLFYKUMDATA" localSheetId="9">#REF!</definedName>
    <definedName name="TLFYKUMDATA">#REF!</definedName>
    <definedName name="TLGYAYDATA" localSheetId="7">#REF!</definedName>
    <definedName name="TLGYAYDATA" localSheetId="6">#REF!</definedName>
    <definedName name="TLGYAYDATA" localSheetId="8">#REF!</definedName>
    <definedName name="TLGYAYDATA" localSheetId="9">#REF!</definedName>
    <definedName name="TLGYAYDATA">#REF!</definedName>
    <definedName name="TLGYKUMDATA" localSheetId="7">#REF!</definedName>
    <definedName name="TLGYKUMDATA" localSheetId="6">#REF!</definedName>
    <definedName name="TLGYKUMDATA" localSheetId="8">#REF!</definedName>
    <definedName name="TLGYKUMDATA" localSheetId="9">#REF!</definedName>
    <definedName name="TLGYKUMDATA">#REF!</definedName>
    <definedName name="TLRBYAYDATA" localSheetId="7">#REF!</definedName>
    <definedName name="TLRBYAYDATA" localSheetId="6">#REF!</definedName>
    <definedName name="TLRBYAYDATA" localSheetId="8">#REF!</definedName>
    <definedName name="TLRBYAYDATA" localSheetId="9">#REF!</definedName>
    <definedName name="TLRBYAYDATA">#REF!</definedName>
    <definedName name="TLRBYKUMDATA" localSheetId="7">#REF!</definedName>
    <definedName name="TLRBYKUMDATA" localSheetId="6">#REF!</definedName>
    <definedName name="TLRBYKUMDATA" localSheetId="8">#REF!</definedName>
    <definedName name="TLRBYKUMDATA" localSheetId="9">#REF!</definedName>
    <definedName name="TLRBYKUMDATA">#REF!</definedName>
    <definedName name="totalcurrentassets" localSheetId="4">#REF!</definedName>
    <definedName name="totalcurrentassets" localSheetId="8">#REF!</definedName>
    <definedName name="totalcurrentassets" localSheetId="2">#REF!</definedName>
    <definedName name="totalcurrentassets" localSheetId="3">#REF!</definedName>
    <definedName name="totalcurrentassets" localSheetId="0">#REF!</definedName>
    <definedName name="totalcurrentassets" localSheetId="1">#REF!</definedName>
    <definedName name="totalcurrentassets">#REF!</definedName>
    <definedName name="totalcurrentliabilities" localSheetId="4">#REF!</definedName>
    <definedName name="totalcurrentliabilities" localSheetId="8">#REF!</definedName>
    <definedName name="totalcurrentliabilities">#REF!</definedName>
    <definedName name="TOTALS" localSheetId="4">#REF!</definedName>
    <definedName name="TOTALS" localSheetId="8">#REF!</definedName>
    <definedName name="TOTALS">#REF!</definedName>
    <definedName name="totassets" localSheetId="4">#REF!</definedName>
    <definedName name="totassets" localSheetId="8">#REF!</definedName>
    <definedName name="totassets">#REF!</definedName>
    <definedName name="totbeer" localSheetId="4">#REF!</definedName>
    <definedName name="totbeer">#REF!</definedName>
    <definedName name="turkbeer" localSheetId="4">#REF!</definedName>
    <definedName name="turkbeer">#REF!</definedName>
    <definedName name="turkcola" localSheetId="4">#REF!</definedName>
    <definedName name="turkcola" localSheetId="8">#REF!</definedName>
    <definedName name="turkcola">#REF!</definedName>
    <definedName name="uıoıuo" localSheetId="7" hidden="1">{"det (May)",#N/A,FALSE,"June";"sum (MAY YTD)",#N/A,FALSE,"June YTD"}</definedName>
    <definedName name="uıoıuo" localSheetId="4" hidden="1">{"det (May)",#N/A,FALSE,"June";"sum (MAY YTD)",#N/A,FALSE,"June YTD"}</definedName>
    <definedName name="uıoıuo" localSheetId="6" hidden="1">{"det (May)",#N/A,FALSE,"June";"sum (MAY YTD)",#N/A,FALSE,"June YTD"}</definedName>
    <definedName name="uıoıuo" localSheetId="8" hidden="1">{"det (May)",#N/A,FALSE,"June";"sum (MAY YTD)",#N/A,FALSE,"June YTD"}</definedName>
    <definedName name="uıoıuo" localSheetId="9" hidden="1">{"det (May)",#N/A,FALSE,"June";"sum (MAY YTD)",#N/A,FALSE,"June YTD"}</definedName>
    <definedName name="uıoıuo" localSheetId="2" hidden="1">{"det (May)",#N/A,FALSE,"June";"sum (MAY YTD)",#N/A,FALSE,"June YTD"}</definedName>
    <definedName name="uıoıuo" localSheetId="3" hidden="1">{"det (May)",#N/A,FALSE,"June";"sum (MAY YTD)",#N/A,FALSE,"June YTD"}</definedName>
    <definedName name="uıoıuo" localSheetId="0" hidden="1">{"det (May)",#N/A,FALSE,"June";"sum (MAY YTD)",#N/A,FALSE,"June YTD"}</definedName>
    <definedName name="uıoıuo" localSheetId="1" hidden="1">{"det (May)",#N/A,FALSE,"June";"sum (MAY YTD)",#N/A,FALSE,"June YTD"}</definedName>
    <definedName name="uıoıuo" hidden="1">{"det (May)",#N/A,FALSE,"June";"sum (MAY YTD)",#N/A,FALSE,"June YTD"}</definedName>
    <definedName name="uıouıo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uıouı" localSheetId="7" hidden="1">{"det (May)",#N/A,FALSE,"June";"sum (MAY YTD)",#N/A,FALSE,"June YTD"}</definedName>
    <definedName name="uıouıouıouı" localSheetId="4" hidden="1">{"det (May)",#N/A,FALSE,"June";"sum (MAY YTD)",#N/A,FALSE,"June YTD"}</definedName>
    <definedName name="uıouıouıouı" localSheetId="6" hidden="1">{"det (May)",#N/A,FALSE,"June";"sum (MAY YTD)",#N/A,FALSE,"June YTD"}</definedName>
    <definedName name="uıouıouıouı" localSheetId="8" hidden="1">{"det (May)",#N/A,FALSE,"June";"sum (MAY YTD)",#N/A,FALSE,"June YTD"}</definedName>
    <definedName name="uıouıouıouı" localSheetId="9" hidden="1">{"det (May)",#N/A,FALSE,"June";"sum (MAY YTD)",#N/A,FALSE,"June YTD"}</definedName>
    <definedName name="uıouıouıouı" localSheetId="2" hidden="1">{"det (May)",#N/A,FALSE,"June";"sum (MAY YTD)",#N/A,FALSE,"June YTD"}</definedName>
    <definedName name="uıouıouıouı" localSheetId="3" hidden="1">{"det (May)",#N/A,FALSE,"June";"sum (MAY YTD)",#N/A,FALSE,"June YTD"}</definedName>
    <definedName name="uıouıouıouı" localSheetId="0" hidden="1">{"det (May)",#N/A,FALSE,"June";"sum (MAY YTD)",#N/A,FALSE,"June YTD"}</definedName>
    <definedName name="uıouıouıouı" localSheetId="1" hidden="1">{"det (May)",#N/A,FALSE,"June";"sum (MAY YTD)",#N/A,FALSE,"June YTD"}</definedName>
    <definedName name="uıouıouıouı" hidden="1">{"det (May)",#N/A,FALSE,"June";"sum (MAY YTD)",#N/A,FALSE,"June YTD"}</definedName>
    <definedName name="usd" localSheetId="4">#REF!</definedName>
    <definedName name="usd" localSheetId="2">#REF!</definedName>
    <definedName name="usd" localSheetId="3">#REF!</definedName>
    <definedName name="usd">#REF!</definedName>
    <definedName name="USD2001FIILIAYYENİ" localSheetId="7">#REF!</definedName>
    <definedName name="USD2001FIILIAYYENİ" localSheetId="6">#REF!</definedName>
    <definedName name="USD2001FIILIAYYENİ" localSheetId="8">#REF!</definedName>
    <definedName name="USD2001FIILIAYYENİ" localSheetId="9">#REF!</definedName>
    <definedName name="USD2001FIILIAYYENİ">#REF!</definedName>
    <definedName name="usdavg" localSheetId="4">#REF!</definedName>
    <definedName name="usdavg" localSheetId="2">#REF!</definedName>
    <definedName name="usdavg" localSheetId="3">#REF!</definedName>
    <definedName name="usdavg">#REF!</definedName>
    <definedName name="VALID1234" localSheetId="4">#REF!,#REF!</definedName>
    <definedName name="VALID1234" localSheetId="8">#REF!,#REF!</definedName>
    <definedName name="VALID1234" localSheetId="2">#REF!,#REF!</definedName>
    <definedName name="VALID1234" localSheetId="3">#REF!,#REF!</definedName>
    <definedName name="VALID1234" localSheetId="0">#REF!,#REF!</definedName>
    <definedName name="VALID1234" localSheetId="1">#REF!,#REF!</definedName>
    <definedName name="VALID1234">#REF!,#REF!</definedName>
    <definedName name="varlvh" localSheetId="7">#REF!</definedName>
    <definedName name="varlvh" localSheetId="6">#REF!</definedName>
    <definedName name="varlvh" localSheetId="8">#REF!</definedName>
    <definedName name="varlvh" localSheetId="9">#REF!</definedName>
    <definedName name="varlvh">#REF!</definedName>
    <definedName name="VFmt1" localSheetId="8">#REF!</definedName>
    <definedName name="VFmt1" localSheetId="0">#REF!</definedName>
    <definedName name="VFmt1" localSheetId="1">#REF!</definedName>
    <definedName name="VFmt1">#REF!</definedName>
    <definedName name="VForm1" localSheetId="8">#REF!</definedName>
    <definedName name="VForm1" localSheetId="0">#REF!</definedName>
    <definedName name="VForm1" localSheetId="1">#REF!</definedName>
    <definedName name="VForm1">#REF!</definedName>
    <definedName name="WC" localSheetId="4">#REF!</definedName>
    <definedName name="WC" localSheetId="8">#REF!</definedName>
    <definedName name="WC" localSheetId="2">#REF!</definedName>
    <definedName name="WC" localSheetId="3">#REF!</definedName>
    <definedName name="WC">#REF!</definedName>
    <definedName name="werter" localSheetId="4">#REF!</definedName>
    <definedName name="werter">#REF!</definedName>
    <definedName name="WHSEMHR01" localSheetId="4">#REF!</definedName>
    <definedName name="WHSEMHR01">#REF!</definedName>
    <definedName name="WHSEMHRLE" localSheetId="4">#REF!</definedName>
    <definedName name="WHSEMHRLE">#REF!</definedName>
    <definedName name="WHSEVOL01" localSheetId="4">#REF!</definedName>
    <definedName name="WHSEVOL01">#REF!</definedName>
    <definedName name="WHSEVOLLE" localSheetId="4">#REF!</definedName>
    <definedName name="WHSEVOLLE">#REF!</definedName>
    <definedName name="WORKİNG_TRIAL_BALANCE_31.12.1996" localSheetId="8">#REF!</definedName>
    <definedName name="WORKİNG_TRIAL_BALANCE_31.12.1996">#REF!</definedName>
    <definedName name="WPI" localSheetId="7">#REF!</definedName>
    <definedName name="WPI" localSheetId="6">#REF!</definedName>
    <definedName name="WPI" localSheetId="8">#REF!</definedName>
    <definedName name="WPI" localSheetId="9">#REF!</definedName>
    <definedName name="WPI">#REF!</definedName>
    <definedName name="wrn.aug" localSheetId="7" hidden="1">{"det (May)",#N/A,FALSE,"June";"sum (MAY YTD)",#N/A,FALSE,"June YTD"}</definedName>
    <definedName name="wrn.aug" localSheetId="4" hidden="1">{"det (May)",#N/A,FALSE,"June";"sum (MAY YTD)",#N/A,FALSE,"June YTD"}</definedName>
    <definedName name="wrn.aug" localSheetId="6" hidden="1">{"det (May)",#N/A,FALSE,"June";"sum (MAY YTD)",#N/A,FALSE,"June YTD"}</definedName>
    <definedName name="wrn.aug" localSheetId="8" hidden="1">{"det (May)",#N/A,FALSE,"June";"sum (MAY YTD)",#N/A,FALSE,"June YTD"}</definedName>
    <definedName name="wrn.aug" localSheetId="9" hidden="1">{"det (May)",#N/A,FALSE,"June";"sum (MAY YTD)",#N/A,FALSE,"June YTD"}</definedName>
    <definedName name="wrn.aug" localSheetId="2" hidden="1">{"det (May)",#N/A,FALSE,"June";"sum (MAY YTD)",#N/A,FALSE,"June YTD"}</definedName>
    <definedName name="wrn.aug" localSheetId="3" hidden="1">{"det (May)",#N/A,FALSE,"June";"sum (MAY YTD)",#N/A,FALSE,"June YTD"}</definedName>
    <definedName name="wrn.aug" localSheetId="0" hidden="1">{"det (May)",#N/A,FALSE,"June";"sum (MAY YTD)",#N/A,FALSE,"June YTD"}</definedName>
    <definedName name="wrn.aug" localSheetId="1" hidden="1">{"det (May)",#N/A,FALSE,"June";"sum (MAY YTD)",#N/A,FALSE,"June YTD"}</definedName>
    <definedName name="wrn.aug" hidden="1">{"det (May)",#N/A,FALSE,"June";"sum (MAY YTD)",#N/A,FALSE,"June YTD"}</definedName>
    <definedName name="wrn.augyt" localSheetId="7" hidden="1">{"det (May)",#N/A,FALSE,"June";"sum (MAY YTD)",#N/A,FALSE,"June YTD"}</definedName>
    <definedName name="wrn.augyt" localSheetId="4" hidden="1">{"det (May)",#N/A,FALSE,"June";"sum (MAY YTD)",#N/A,FALSE,"June YTD"}</definedName>
    <definedName name="wrn.augyt" localSheetId="6" hidden="1">{"det (May)",#N/A,FALSE,"June";"sum (MAY YTD)",#N/A,FALSE,"June YTD"}</definedName>
    <definedName name="wrn.augyt" localSheetId="8" hidden="1">{"det (May)",#N/A,FALSE,"June";"sum (MAY YTD)",#N/A,FALSE,"June YTD"}</definedName>
    <definedName name="wrn.augyt" localSheetId="9" hidden="1">{"det (May)",#N/A,FALSE,"June";"sum (MAY YTD)",#N/A,FALSE,"June YTD"}</definedName>
    <definedName name="wrn.augyt" localSheetId="2" hidden="1">{"det (May)",#N/A,FALSE,"June";"sum (MAY YTD)",#N/A,FALSE,"June YTD"}</definedName>
    <definedName name="wrn.augyt" localSheetId="3" hidden="1">{"det (May)",#N/A,FALSE,"June";"sum (MAY YTD)",#N/A,FALSE,"June YTD"}</definedName>
    <definedName name="wrn.augyt" localSheetId="0" hidden="1">{"det (May)",#N/A,FALSE,"June";"sum (MAY YTD)",#N/A,FALSE,"June YTD"}</definedName>
    <definedName name="wrn.augyt" localSheetId="1" hidden="1">{"det (May)",#N/A,FALSE,"June";"sum (MAY YTD)",#N/A,FALSE,"June YTD"}</definedName>
    <definedName name="wrn.augyt" hidden="1">{"det (May)",#N/A,FALSE,"June";"sum (MAY YTD)",#N/A,FALSE,"June YTD"}</definedName>
    <definedName name="wrn.augYTD" localSheetId="7" hidden="1">{"det (May)",#N/A,FALSE,"June";"sum (MAY YTD)",#N/A,FALSE,"June YTD"}</definedName>
    <definedName name="wrn.augYTD" localSheetId="4" hidden="1">{"det (May)",#N/A,FALSE,"June";"sum (MAY YTD)",#N/A,FALSE,"June YTD"}</definedName>
    <definedName name="wrn.augYTD" localSheetId="6" hidden="1">{"det (May)",#N/A,FALSE,"June";"sum (MAY YTD)",#N/A,FALSE,"June YTD"}</definedName>
    <definedName name="wrn.augYTD" localSheetId="8" hidden="1">{"det (May)",#N/A,FALSE,"June";"sum (MAY YTD)",#N/A,FALSE,"June YTD"}</definedName>
    <definedName name="wrn.augYTD" localSheetId="9" hidden="1">{"det (May)",#N/A,FALSE,"June";"sum (MAY YTD)",#N/A,FALSE,"June YTD"}</definedName>
    <definedName name="wrn.augYTD" localSheetId="2" hidden="1">{"det (May)",#N/A,FALSE,"June";"sum (MAY YTD)",#N/A,FALSE,"June YTD"}</definedName>
    <definedName name="wrn.augYTD" localSheetId="3" hidden="1">{"det (May)",#N/A,FALSE,"June";"sum (MAY YTD)",#N/A,FALSE,"June YTD"}</definedName>
    <definedName name="wrn.augYTD" localSheetId="0" hidden="1">{"det (May)",#N/A,FALSE,"June";"sum (MAY YTD)",#N/A,FALSE,"June YTD"}</definedName>
    <definedName name="wrn.augYTD" localSheetId="1" hidden="1">{"det (May)",#N/A,FALSE,"June";"sum (MAY YTD)",#N/A,FALSE,"June YTD"}</definedName>
    <definedName name="wrn.augYTD" hidden="1">{"det (May)",#N/A,FALSE,"June";"sum (MAY YTD)",#N/A,FALSE,"June YTD"}</definedName>
    <definedName name="wrn.brol.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June." localSheetId="7" hidden="1">{"det (May)",#N/A,FALSE,"June";"sum (MAY YTD)",#N/A,FALSE,"June YTD"}</definedName>
    <definedName name="wrn.June." localSheetId="4" hidden="1">{"det (May)",#N/A,FALSE,"June";"sum (MAY YTD)",#N/A,FALSE,"June YTD"}</definedName>
    <definedName name="wrn.June." localSheetId="6" hidden="1">{"det (May)",#N/A,FALSE,"June";"sum (MAY YTD)",#N/A,FALSE,"June YTD"}</definedName>
    <definedName name="wrn.June." localSheetId="8" hidden="1">{"det (May)",#N/A,FALSE,"June";"sum (MAY YTD)",#N/A,FALSE,"June YTD"}</definedName>
    <definedName name="wrn.June." localSheetId="9" hidden="1">{"det (May)",#N/A,FALSE,"June";"sum (MAY YTD)",#N/A,FALSE,"June YTD"}</definedName>
    <definedName name="wrn.June." localSheetId="2" hidden="1">{"det (May)",#N/A,FALSE,"June";"sum (MAY YTD)",#N/A,FALSE,"June YTD"}</definedName>
    <definedName name="wrn.June." localSheetId="3" hidden="1">{"det (May)",#N/A,FALSE,"June";"sum (MAY YTD)",#N/A,FALSE,"June YTD"}</definedName>
    <definedName name="wrn.June." localSheetId="0" hidden="1">{"det (May)",#N/A,FALSE,"June";"sum (MAY YTD)",#N/A,FALSE,"June YTD"}</definedName>
    <definedName name="wrn.June." localSheetId="1" hidden="1">{"det (May)",#N/A,FALSE,"June";"sum (MAY YTD)",#N/A,FALSE,"June YTD"}</definedName>
    <definedName name="wrn.June." hidden="1">{"det (May)",#N/A,FALSE,"June";"sum (MAY YTD)",#N/A,FALSE,"June YTD"}</definedName>
    <definedName name="wrn1.aug" localSheetId="7" hidden="1">{"det (May)",#N/A,FALSE,"June";"sum (MAY YTD)",#N/A,FALSE,"June YTD"}</definedName>
    <definedName name="wrn1.aug" localSheetId="4" hidden="1">{"det (May)",#N/A,FALSE,"June";"sum (MAY YTD)",#N/A,FALSE,"June YTD"}</definedName>
    <definedName name="wrn1.aug" localSheetId="6" hidden="1">{"det (May)",#N/A,FALSE,"June";"sum (MAY YTD)",#N/A,FALSE,"June YTD"}</definedName>
    <definedName name="wrn1.aug" localSheetId="8" hidden="1">{"det (May)",#N/A,FALSE,"June";"sum (MAY YTD)",#N/A,FALSE,"June YTD"}</definedName>
    <definedName name="wrn1.aug" localSheetId="9" hidden="1">{"det (May)",#N/A,FALSE,"June";"sum (MAY YTD)",#N/A,FALSE,"June YTD"}</definedName>
    <definedName name="wrn1.aug" localSheetId="2" hidden="1">{"det (May)",#N/A,FALSE,"June";"sum (MAY YTD)",#N/A,FALSE,"June YTD"}</definedName>
    <definedName name="wrn1.aug" localSheetId="3" hidden="1">{"det (May)",#N/A,FALSE,"June";"sum (MAY YTD)",#N/A,FALSE,"June YTD"}</definedName>
    <definedName name="wrn1.aug" localSheetId="0" hidden="1">{"det (May)",#N/A,FALSE,"June";"sum (MAY YTD)",#N/A,FALSE,"June YTD"}</definedName>
    <definedName name="wrn1.aug" localSheetId="1" hidden="1">{"det (May)",#N/A,FALSE,"June";"sum (MAY YTD)",#N/A,FALSE,"June YTD"}</definedName>
    <definedName name="wrn1.aug" hidden="1">{"det (May)",#N/A,FALSE,"June";"sum (MAY YTD)",#N/A,FALSE,"June YTD"}</definedName>
    <definedName name="wrn1.augtyd" localSheetId="7" hidden="1">{"det (May)",#N/A,FALSE,"June";"sum (MAY YTD)",#N/A,FALSE,"June YTD"}</definedName>
    <definedName name="wrn1.augtyd" localSheetId="4" hidden="1">{"det (May)",#N/A,FALSE,"June";"sum (MAY YTD)",#N/A,FALSE,"June YTD"}</definedName>
    <definedName name="wrn1.augtyd" localSheetId="6" hidden="1">{"det (May)",#N/A,FALSE,"June";"sum (MAY YTD)",#N/A,FALSE,"June YTD"}</definedName>
    <definedName name="wrn1.augtyd" localSheetId="8" hidden="1">{"det (May)",#N/A,FALSE,"June";"sum (MAY YTD)",#N/A,FALSE,"June YTD"}</definedName>
    <definedName name="wrn1.augtyd" localSheetId="9" hidden="1">{"det (May)",#N/A,FALSE,"June";"sum (MAY YTD)",#N/A,FALSE,"June YTD"}</definedName>
    <definedName name="wrn1.augtyd" localSheetId="2" hidden="1">{"det (May)",#N/A,FALSE,"June";"sum (MAY YTD)",#N/A,FALSE,"June YTD"}</definedName>
    <definedName name="wrn1.augtyd" localSheetId="3" hidden="1">{"det (May)",#N/A,FALSE,"June";"sum (MAY YTD)",#N/A,FALSE,"June YTD"}</definedName>
    <definedName name="wrn1.augtyd" localSheetId="0" hidden="1">{"det (May)",#N/A,FALSE,"June";"sum (MAY YTD)",#N/A,FALSE,"June YTD"}</definedName>
    <definedName name="wrn1.augtyd" localSheetId="1" hidden="1">{"det (May)",#N/A,FALSE,"June";"sum (MAY YTD)",#N/A,FALSE,"June YTD"}</definedName>
    <definedName name="wrn1.augtyd" hidden="1">{"det (May)",#N/A,FALSE,"June";"sum (MAY YTD)",#N/A,FALSE,"June YTD"}</definedName>
    <definedName name="wrn1.augyt" localSheetId="7" hidden="1">{"det (May)",#N/A,FALSE,"June";"sum (MAY YTD)",#N/A,FALSE,"June YTD"}</definedName>
    <definedName name="wrn1.augyt" localSheetId="4" hidden="1">{"det (May)",#N/A,FALSE,"June";"sum (MAY YTD)",#N/A,FALSE,"June YTD"}</definedName>
    <definedName name="wrn1.augyt" localSheetId="6" hidden="1">{"det (May)",#N/A,FALSE,"June";"sum (MAY YTD)",#N/A,FALSE,"June YTD"}</definedName>
    <definedName name="wrn1.augyt" localSheetId="8" hidden="1">{"det (May)",#N/A,FALSE,"June";"sum (MAY YTD)",#N/A,FALSE,"June YTD"}</definedName>
    <definedName name="wrn1.augyt" localSheetId="9" hidden="1">{"det (May)",#N/A,FALSE,"June";"sum (MAY YTD)",#N/A,FALSE,"June YTD"}</definedName>
    <definedName name="wrn1.augyt" localSheetId="2" hidden="1">{"det (May)",#N/A,FALSE,"June";"sum (MAY YTD)",#N/A,FALSE,"June YTD"}</definedName>
    <definedName name="wrn1.augyt" localSheetId="3" hidden="1">{"det (May)",#N/A,FALSE,"June";"sum (MAY YTD)",#N/A,FALSE,"June YTD"}</definedName>
    <definedName name="wrn1.augyt" localSheetId="0" hidden="1">{"det (May)",#N/A,FALSE,"June";"sum (MAY YTD)",#N/A,FALSE,"June YTD"}</definedName>
    <definedName name="wrn1.augyt" localSheetId="1" hidden="1">{"det (May)",#N/A,FALSE,"June";"sum (MAY YTD)",#N/A,FALSE,"June YTD"}</definedName>
    <definedName name="wrn1.augyt" hidden="1">{"det (May)",#N/A,FALSE,"June";"sum (MAY YTD)",#N/A,FALSE,"June YTD"}</definedName>
    <definedName name="wrn1.brol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june" localSheetId="7" hidden="1">{"det (May)",#N/A,FALSE,"June";"sum (MAY YTD)",#N/A,FALSE,"June YTD"}</definedName>
    <definedName name="wrn1.june" localSheetId="4" hidden="1">{"det (May)",#N/A,FALSE,"June";"sum (MAY YTD)",#N/A,FALSE,"June YTD"}</definedName>
    <definedName name="wrn1.june" localSheetId="6" hidden="1">{"det (May)",#N/A,FALSE,"June";"sum (MAY YTD)",#N/A,FALSE,"June YTD"}</definedName>
    <definedName name="wrn1.june" localSheetId="8" hidden="1">{"det (May)",#N/A,FALSE,"June";"sum (MAY YTD)",#N/A,FALSE,"June YTD"}</definedName>
    <definedName name="wrn1.june" localSheetId="9" hidden="1">{"det (May)",#N/A,FALSE,"June";"sum (MAY YTD)",#N/A,FALSE,"June YTD"}</definedName>
    <definedName name="wrn1.june" localSheetId="2" hidden="1">{"det (May)",#N/A,FALSE,"June";"sum (MAY YTD)",#N/A,FALSE,"June YTD"}</definedName>
    <definedName name="wrn1.june" localSheetId="3" hidden="1">{"det (May)",#N/A,FALSE,"June";"sum (MAY YTD)",#N/A,FALSE,"June YTD"}</definedName>
    <definedName name="wrn1.june" localSheetId="0" hidden="1">{"det (May)",#N/A,FALSE,"June";"sum (MAY YTD)",#N/A,FALSE,"June YTD"}</definedName>
    <definedName name="wrn1.june" localSheetId="1" hidden="1">{"det (May)",#N/A,FALSE,"June";"sum (MAY YTD)",#N/A,FALSE,"June YTD"}</definedName>
    <definedName name="wrn1.june" hidden="1">{"det (May)",#N/A,FALSE,"June";"sum (MAY YTD)",#N/A,FALSE,"June YTD"}</definedName>
    <definedName name="wrn2.brol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june" localSheetId="7" hidden="1">{"det (May)",#N/A,FALSE,"June";"sum (MAY YTD)",#N/A,FALSE,"June YTD"}</definedName>
    <definedName name="wrn2.june" localSheetId="4" hidden="1">{"det (May)",#N/A,FALSE,"June";"sum (MAY YTD)",#N/A,FALSE,"June YTD"}</definedName>
    <definedName name="wrn2.june" localSheetId="6" hidden="1">{"det (May)",#N/A,FALSE,"June";"sum (MAY YTD)",#N/A,FALSE,"June YTD"}</definedName>
    <definedName name="wrn2.june" localSheetId="8" hidden="1">{"det (May)",#N/A,FALSE,"June";"sum (MAY YTD)",#N/A,FALSE,"June YTD"}</definedName>
    <definedName name="wrn2.june" localSheetId="9" hidden="1">{"det (May)",#N/A,FALSE,"June";"sum (MAY YTD)",#N/A,FALSE,"June YTD"}</definedName>
    <definedName name="wrn2.june" localSheetId="2" hidden="1">{"det (May)",#N/A,FALSE,"June";"sum (MAY YTD)",#N/A,FALSE,"June YTD"}</definedName>
    <definedName name="wrn2.june" localSheetId="3" hidden="1">{"det (May)",#N/A,FALSE,"June";"sum (MAY YTD)",#N/A,FALSE,"June YTD"}</definedName>
    <definedName name="wrn2.june" localSheetId="0" hidden="1">{"det (May)",#N/A,FALSE,"June";"sum (MAY YTD)",#N/A,FALSE,"June YTD"}</definedName>
    <definedName name="wrn2.june" localSheetId="1" hidden="1">{"det (May)",#N/A,FALSE,"June";"sum (MAY YTD)",#N/A,FALSE,"June YTD"}</definedName>
    <definedName name="wrn2.june" hidden="1">{"det (May)",#N/A,FALSE,"June";"sum (MAY YTD)",#N/A,FALSE,"June YTD"}</definedName>
    <definedName name="Xrates" localSheetId="7">#REF!</definedName>
    <definedName name="Xrates" localSheetId="6">#REF!</definedName>
    <definedName name="Xrates" localSheetId="8">#REF!</definedName>
    <definedName name="Xrates" localSheetId="9">#REF!</definedName>
    <definedName name="Xrates">#REF!</definedName>
    <definedName name="xxxx" localSheetId="7" hidden="1">{"det (May)",#N/A,FALSE,"June";"sum (MAY YTD)",#N/A,FALSE,"June YTD"}</definedName>
    <definedName name="xxxx" localSheetId="4" hidden="1">{"det (May)",#N/A,FALSE,"June";"sum (MAY YTD)",#N/A,FALSE,"June YTD"}</definedName>
    <definedName name="xxxx" localSheetId="6" hidden="1">{"det (May)",#N/A,FALSE,"June";"sum (MAY YTD)",#N/A,FALSE,"June YTD"}</definedName>
    <definedName name="xxxx" localSheetId="8" hidden="1">{"det (May)",#N/A,FALSE,"June";"sum (MAY YTD)",#N/A,FALSE,"June YTD"}</definedName>
    <definedName name="xxxx" localSheetId="9" hidden="1">{"det (May)",#N/A,FALSE,"June";"sum (MAY YTD)",#N/A,FALSE,"June YTD"}</definedName>
    <definedName name="xxxx" localSheetId="2" hidden="1">{"det (May)",#N/A,FALSE,"June";"sum (MAY YTD)",#N/A,FALSE,"June YTD"}</definedName>
    <definedName name="xxxx" localSheetId="3" hidden="1">{"det (May)",#N/A,FALSE,"June";"sum (MAY YTD)",#N/A,FALSE,"June YTD"}</definedName>
    <definedName name="xxxx" localSheetId="0" hidden="1">{"det (May)",#N/A,FALSE,"June";"sum (MAY YTD)",#N/A,FALSE,"June YTD"}</definedName>
    <definedName name="xxxx" localSheetId="1" hidden="1">{"det (May)",#N/A,FALSE,"June";"sum (MAY YTD)",#N/A,FALSE,"June YTD"}</definedName>
    <definedName name="xxxx" hidden="1">{"det (May)",#N/A,FALSE,"June";"sum (MAY YTD)",#N/A,FALSE,"June YTD"}</definedName>
    <definedName name="ydb" localSheetId="4">#REF!</definedName>
    <definedName name="ydb" localSheetId="2">#REF!</definedName>
    <definedName name="ydb" localSheetId="3">#REF!</definedName>
    <definedName name="ydb">#REF!</definedName>
    <definedName name="YEDİ" localSheetId="8">#REF!</definedName>
    <definedName name="YEDİ" localSheetId="0">#REF!</definedName>
    <definedName name="YEDİ" localSheetId="1">#REF!</definedName>
    <definedName name="YEDİ">#REF!</definedName>
    <definedName name="YENI" localSheetId="7">OFFSET(#REF!,0,0,COUNTA(#REF!),52)</definedName>
    <definedName name="YENI" localSheetId="6">OFFSET(#REF!,0,0,COUNTA(#REF!),52)</definedName>
    <definedName name="YENI" localSheetId="8">OFFSET(#REF!,0,0,COUNTA(#REF!),52)</definedName>
    <definedName name="YENI" localSheetId="9">OFFSET(#REF!,0,0,COUNTA(#REF!),52)</definedName>
    <definedName name="YENI">OFFSET(#REF!,0,0,COUNTA(#REF!),52)</definedName>
    <definedName name="YIRMI" localSheetId="8">#REF!</definedName>
    <definedName name="YIRMI" localSheetId="0">#REF!</definedName>
    <definedName name="YIRMI" localSheetId="1">#REF!</definedName>
    <definedName name="YIRMI">#REF!</definedName>
    <definedName name="YIRMIBEŞ" localSheetId="8">#REF!</definedName>
    <definedName name="YIRMIBEŞ" localSheetId="0">#REF!</definedName>
    <definedName name="YIRMIBEŞ" localSheetId="1">#REF!</definedName>
    <definedName name="YIRMIBEŞ">#REF!</definedName>
    <definedName name="YIRMIBIR" localSheetId="8">#REF!</definedName>
    <definedName name="YIRMIBIR" localSheetId="0">#REF!</definedName>
    <definedName name="YIRMIBIR" localSheetId="1">#REF!</definedName>
    <definedName name="YIRMIBIR">#REF!</definedName>
    <definedName name="YIRMIDORT" localSheetId="8">#REF!</definedName>
    <definedName name="YIRMIDORT">#REF!</definedName>
    <definedName name="YIRMIIKI" localSheetId="8">#REF!</definedName>
    <definedName name="YIRMIIKI">#REF!</definedName>
    <definedName name="YIRMIUÇ" localSheetId="8">#REF!</definedName>
    <definedName name="YIRMIUÇ">#REF!</definedName>
    <definedName name="YONOZBY" localSheetId="7">#REF!</definedName>
    <definedName name="YONOZBY" localSheetId="6">#REF!</definedName>
    <definedName name="YONOZBY" localSheetId="8">#REF!</definedName>
    <definedName name="YONOZBY" localSheetId="9">#REF!</definedName>
    <definedName name="YONOZBY">#REF!</definedName>
    <definedName name="YONOZETGY" localSheetId="7">#REF!</definedName>
    <definedName name="YONOZETGY" localSheetId="6">#REF!</definedName>
    <definedName name="YONOZETGY" localSheetId="8">#REF!</definedName>
    <definedName name="YONOZETGY" localSheetId="9">#REF!</definedName>
    <definedName name="YONOZETGY">#REF!</definedName>
    <definedName name="YONOZFY" localSheetId="7">#REF!</definedName>
    <definedName name="YONOZFY" localSheetId="6">#REF!</definedName>
    <definedName name="YONOZFY" localSheetId="8">#REF!</definedName>
    <definedName name="YONOZFY" localSheetId="9">#REF!</definedName>
    <definedName name="YONOZFY" localSheetId="0">#REF!</definedName>
    <definedName name="YONOZFY" localSheetId="1">#REF!</definedName>
    <definedName name="YONOZFY">#REF!</definedName>
    <definedName name="YONOZGY" localSheetId="7">#REF!</definedName>
    <definedName name="YONOZGY" localSheetId="6">#REF!</definedName>
    <definedName name="YONOZGY" localSheetId="8">#REF!</definedName>
    <definedName name="YONOZGY" localSheetId="9">#REF!</definedName>
    <definedName name="YONOZGY">#REF!</definedName>
    <definedName name="YONOZRBY" localSheetId="7">#REF!</definedName>
    <definedName name="YONOZRBY" localSheetId="6">#REF!</definedName>
    <definedName name="YONOZRBY" localSheetId="8">#REF!</definedName>
    <definedName name="YONOZRBY" localSheetId="9">#REF!</definedName>
    <definedName name="YONOZRBY">#REF!</definedName>
    <definedName name="Z_60D14138_D762_4E95_AE70_33933E21CD30_.wvu.Cols" localSheetId="7" hidden="1">'AEFES BS-wTAS29'!#REF!</definedName>
    <definedName name="Z_60D14138_D762_4E95_AE70_33933E21CD30_.wvu.Cols" localSheetId="8" hidden="1">'BEER GROUP-wTAS29'!#REF!</definedName>
    <definedName name="Z_60D14138_D762_4E95_AE70_33933E21CD30_.wvu.PrintArea" localSheetId="7" hidden="1">'AEFES BS-wTAS29'!#REF!</definedName>
    <definedName name="Z_60D14138_D762_4E95_AE70_33933E21CD30_.wvu.PrintArea" localSheetId="6" hidden="1">'AEFES PL-wTAS29'!#REF!</definedName>
    <definedName name="Z_60D14138_D762_4E95_AE70_33933E21CD30_.wvu.PrintArea" localSheetId="8" hidden="1">'BEER GROUP-wTAS29'!#REF!</definedName>
    <definedName name="Z_60D14138_D762_4E95_AE70_33933E21CD30_.wvu.PrintArea" localSheetId="9" hidden="1">'CCI-wTAS29'!$B$2:$D$29</definedName>
    <definedName name="Z_60D14138_D762_4E95_AE70_33933E21CD30_.wvu.PrintArea" localSheetId="15" hidden="1">eski!$C$1:$N$25</definedName>
    <definedName name="Z_60D14138_D762_4E95_AE70_33933E21CD30_.wvu.PrintArea" localSheetId="13" hidden="1">'IR INT BEER ENG'!$C$2:$E$16</definedName>
    <definedName name="Z_60D14138_D762_4E95_AE70_33933E21CD30_.wvu.PrintArea" localSheetId="14" hidden="1">'IR INT BEER TR'!$D$1:$F$17</definedName>
    <definedName name="Z_60D14138_D762_4E95_AE70_33933E21CD30_.wvu.PrintArea" localSheetId="11" hidden="1">'IR TBG ENG'!$C$1:$E$17</definedName>
    <definedName name="Z_60D14138_D762_4E95_AE70_33933E21CD30_.wvu.PrintArea" localSheetId="12" hidden="1">'IR TBG TR'!$C$2:$E$18</definedName>
    <definedName name="Z_85AB50AD_0467_4BE2_A59C_0017DB0D2AA5_.wvu.Cols" localSheetId="7" hidden="1">'AEFES BS-wTAS29'!#REF!</definedName>
    <definedName name="Z_85AB50AD_0467_4BE2_A59C_0017DB0D2AA5_.wvu.Cols" localSheetId="8" hidden="1">'BEER GROUP-wTAS29'!#REF!</definedName>
    <definedName name="Z_85AB50AD_0467_4BE2_A59C_0017DB0D2AA5_.wvu.PrintArea" localSheetId="7" hidden="1">'AEFES BS-wTAS29'!#REF!</definedName>
    <definedName name="Z_85AB50AD_0467_4BE2_A59C_0017DB0D2AA5_.wvu.PrintArea" localSheetId="6" hidden="1">'AEFES PL-wTAS29'!#REF!</definedName>
    <definedName name="Z_85AB50AD_0467_4BE2_A59C_0017DB0D2AA5_.wvu.PrintArea" localSheetId="8" hidden="1">'BEER GROUP-wTAS29'!#REF!</definedName>
    <definedName name="Z_85AB50AD_0467_4BE2_A59C_0017DB0D2AA5_.wvu.PrintArea" localSheetId="9" hidden="1">'CCI-wTAS29'!$B$2:$D$29</definedName>
    <definedName name="Z_85AB50AD_0467_4BE2_A59C_0017DB0D2AA5_.wvu.PrintArea" localSheetId="15" hidden="1">eski!$C$1:$N$25</definedName>
    <definedName name="Z_85AB50AD_0467_4BE2_A59C_0017DB0D2AA5_.wvu.PrintArea" localSheetId="13" hidden="1">'IR INT BEER ENG'!$C$2:$E$16</definedName>
    <definedName name="Z_85AB50AD_0467_4BE2_A59C_0017DB0D2AA5_.wvu.PrintArea" localSheetId="14" hidden="1">'IR INT BEER TR'!$D$1:$F$17</definedName>
    <definedName name="Z_85AB50AD_0467_4BE2_A59C_0017DB0D2AA5_.wvu.PrintArea" localSheetId="11" hidden="1">'IR TBG ENG'!$C$1:$E$17</definedName>
    <definedName name="Z_85AB50AD_0467_4BE2_A59C_0017DB0D2AA5_.wvu.PrintArea" localSheetId="12" hidden="1">'IR TBG TR'!$C$2:$E$18</definedName>
    <definedName name="Z_E4E1AC8B_EBE2_410B_8348_AB4BB3D071CE_.wvu.Cols" localSheetId="7" hidden="1">'AEFES BS-wTAS29'!#REF!</definedName>
    <definedName name="Z_E4E1AC8B_EBE2_410B_8348_AB4BB3D071CE_.wvu.Cols" localSheetId="8" hidden="1">'BEER GROUP-wTAS29'!#REF!</definedName>
    <definedName name="Z_E4E1AC8B_EBE2_410B_8348_AB4BB3D071CE_.wvu.PrintArea" localSheetId="7" hidden="1">'AEFES BS-wTAS29'!#REF!</definedName>
    <definedName name="Z_E4E1AC8B_EBE2_410B_8348_AB4BB3D071CE_.wvu.PrintArea" localSheetId="6" hidden="1">'AEFES PL-wTAS29'!#REF!</definedName>
    <definedName name="Z_E4E1AC8B_EBE2_410B_8348_AB4BB3D071CE_.wvu.PrintArea" localSheetId="8" hidden="1">'BEER GROUP-wTAS29'!#REF!</definedName>
    <definedName name="Z_E4E1AC8B_EBE2_410B_8348_AB4BB3D071CE_.wvu.PrintArea" localSheetId="9" hidden="1">'CCI-wTAS29'!$B$2:$D$29</definedName>
    <definedName name="Z_E4E1AC8B_EBE2_410B_8348_AB4BB3D071CE_.wvu.PrintArea" localSheetId="15" hidden="1">eski!$C$1:$N$25</definedName>
    <definedName name="Z_E4E1AC8B_EBE2_410B_8348_AB4BB3D071CE_.wvu.PrintArea" localSheetId="13" hidden="1">'IR INT BEER ENG'!$C$2:$E$16</definedName>
    <definedName name="Z_E4E1AC8B_EBE2_410B_8348_AB4BB3D071CE_.wvu.PrintArea" localSheetId="14" hidden="1">'IR INT BEER TR'!$D$1:$F$17</definedName>
    <definedName name="Z_E4E1AC8B_EBE2_410B_8348_AB4BB3D071CE_.wvu.PrintArea" localSheetId="11" hidden="1">'IR TBG ENG'!$C$1:$E$17</definedName>
    <definedName name="Z_E4E1AC8B_EBE2_410B_8348_AB4BB3D071CE_.wvu.PrintArea" localSheetId="12" hidden="1">'IR TBG TR'!$C$2:$E$18</definedName>
    <definedName name="zeljka" localSheetId="7" hidden="1">{"det (May)",#N/A,FALSE,"June";"sum (MAY YTD)",#N/A,FALSE,"June YTD"}</definedName>
    <definedName name="zeljka" localSheetId="4" hidden="1">{"det (May)",#N/A,FALSE,"June";"sum (MAY YTD)",#N/A,FALSE,"June YTD"}</definedName>
    <definedName name="zeljka" localSheetId="6" hidden="1">{"det (May)",#N/A,FALSE,"June";"sum (MAY YTD)",#N/A,FALSE,"June YTD"}</definedName>
    <definedName name="zeljka" localSheetId="8" hidden="1">{"det (May)",#N/A,FALSE,"June";"sum (MAY YTD)",#N/A,FALSE,"June YTD"}</definedName>
    <definedName name="zeljka" localSheetId="9" hidden="1">{"det (May)",#N/A,FALSE,"June";"sum (MAY YTD)",#N/A,FALSE,"June YTD"}</definedName>
    <definedName name="zeljka" localSheetId="2" hidden="1">{"det (May)",#N/A,FALSE,"June";"sum (MAY YTD)",#N/A,FALSE,"June YTD"}</definedName>
    <definedName name="zeljka" localSheetId="3" hidden="1">{"det (May)",#N/A,FALSE,"June";"sum (MAY YTD)",#N/A,FALSE,"June YTD"}</definedName>
    <definedName name="zeljka" localSheetId="0" hidden="1">{"det (May)",#N/A,FALSE,"June";"sum (MAY YTD)",#N/A,FALSE,"June YTD"}</definedName>
    <definedName name="zeljka" localSheetId="1" hidden="1">{"det (May)",#N/A,FALSE,"June";"sum (MAY YTD)",#N/A,FALSE,"June YTD"}</definedName>
    <definedName name="zeljka" hidden="1">{"det (May)",#N/A,FALSE,"June";"sum (MAY YTD)",#N/A,FALSE,"June YTD"}</definedName>
    <definedName name="zeljka1" localSheetId="7" hidden="1">{"det (May)",#N/A,FALSE,"June";"sum (MAY YTD)",#N/A,FALSE,"June YTD"}</definedName>
    <definedName name="zeljka1" localSheetId="4" hidden="1">{"det (May)",#N/A,FALSE,"June";"sum (MAY YTD)",#N/A,FALSE,"June YTD"}</definedName>
    <definedName name="zeljka1" localSheetId="6" hidden="1">{"det (May)",#N/A,FALSE,"June";"sum (MAY YTD)",#N/A,FALSE,"June YTD"}</definedName>
    <definedName name="zeljka1" localSheetId="8" hidden="1">{"det (May)",#N/A,FALSE,"June";"sum (MAY YTD)",#N/A,FALSE,"June YTD"}</definedName>
    <definedName name="zeljka1" localSheetId="9" hidden="1">{"det (May)",#N/A,FALSE,"June";"sum (MAY YTD)",#N/A,FALSE,"June YTD"}</definedName>
    <definedName name="zeljka1" localSheetId="2" hidden="1">{"det (May)",#N/A,FALSE,"June";"sum (MAY YTD)",#N/A,FALSE,"June YTD"}</definedName>
    <definedName name="zeljka1" localSheetId="3" hidden="1">{"det (May)",#N/A,FALSE,"June";"sum (MAY YTD)",#N/A,FALSE,"June YTD"}</definedName>
    <definedName name="zeljka1" localSheetId="0" hidden="1">{"det (May)",#N/A,FALSE,"June";"sum (MAY YTD)",#N/A,FALSE,"June YTD"}</definedName>
    <definedName name="zeljka1" localSheetId="1" hidden="1">{"det (May)",#N/A,FALSE,"June";"sum (MAY YTD)",#N/A,FALSE,"June YTD"}</definedName>
    <definedName name="zeljka1" hidden="1">{"det (May)",#N/A,FALSE,"June";"sum (MAY YTD)",#N/A,FALSE,"June YTD"}</definedName>
    <definedName name="zeljka2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3" localSheetId="7" hidden="1">{"det (May)",#N/A,FALSE,"June";"sum (MAY YTD)",#N/A,FALSE,"June YTD"}</definedName>
    <definedName name="zeljka3" localSheetId="4" hidden="1">{"det (May)",#N/A,FALSE,"June";"sum (MAY YTD)",#N/A,FALSE,"June YTD"}</definedName>
    <definedName name="zeljka3" localSheetId="6" hidden="1">{"det (May)",#N/A,FALSE,"June";"sum (MAY YTD)",#N/A,FALSE,"June YTD"}</definedName>
    <definedName name="zeljka3" localSheetId="8" hidden="1">{"det (May)",#N/A,FALSE,"June";"sum (MAY YTD)",#N/A,FALSE,"June YTD"}</definedName>
    <definedName name="zeljka3" localSheetId="9" hidden="1">{"det (May)",#N/A,FALSE,"June";"sum (MAY YTD)",#N/A,FALSE,"June YTD"}</definedName>
    <definedName name="zeljka3" localSheetId="2" hidden="1">{"det (May)",#N/A,FALSE,"June";"sum (MAY YTD)",#N/A,FALSE,"June YTD"}</definedName>
    <definedName name="zeljka3" localSheetId="3" hidden="1">{"det (May)",#N/A,FALSE,"June";"sum (MAY YTD)",#N/A,FALSE,"June YTD"}</definedName>
    <definedName name="zeljka3" localSheetId="0" hidden="1">{"det (May)",#N/A,FALSE,"June";"sum (MAY YTD)",#N/A,FALSE,"June YTD"}</definedName>
    <definedName name="zeljka3" localSheetId="1" hidden="1">{"det (May)",#N/A,FALSE,"June";"sum (MAY YTD)",#N/A,FALSE,"June YTD"}</definedName>
    <definedName name="zeljka3" hidden="1">{"det (May)",#N/A,FALSE,"June";"sum (MAY YTD)",#N/A,FALSE,"June YTD"}</definedName>
    <definedName name="zxcxzc" localSheetId="7" hidden="1">{"det (May)",#N/A,FALSE,"June";"sum (MAY YTD)",#N/A,FALSE,"June YTD"}</definedName>
    <definedName name="zxcxzc" localSheetId="4" hidden="1">{"det (May)",#N/A,FALSE,"June";"sum (MAY YTD)",#N/A,FALSE,"June YTD"}</definedName>
    <definedName name="zxcxzc" localSheetId="6" hidden="1">{"det (May)",#N/A,FALSE,"June";"sum (MAY YTD)",#N/A,FALSE,"June YTD"}</definedName>
    <definedName name="zxcxzc" localSheetId="8" hidden="1">{"det (May)",#N/A,FALSE,"June";"sum (MAY YTD)",#N/A,FALSE,"June YTD"}</definedName>
    <definedName name="zxcxzc" localSheetId="9" hidden="1">{"det (May)",#N/A,FALSE,"June";"sum (MAY YTD)",#N/A,FALSE,"June YTD"}</definedName>
    <definedName name="zxcxzc" localSheetId="2" hidden="1">{"det (May)",#N/A,FALSE,"June";"sum (MAY YTD)",#N/A,FALSE,"June YTD"}</definedName>
    <definedName name="zxcxzc" localSheetId="3" hidden="1">{"det (May)",#N/A,FALSE,"June";"sum (MAY YTD)",#N/A,FALSE,"June YTD"}</definedName>
    <definedName name="zxcxzc" localSheetId="0" hidden="1">{"det (May)",#N/A,FALSE,"June";"sum (MAY YTD)",#N/A,FALSE,"June YTD"}</definedName>
    <definedName name="zxcxzc" localSheetId="1" hidden="1">{"det (May)",#N/A,FALSE,"June";"sum (MAY YTD)",#N/A,FALSE,"June YTD"}</definedName>
    <definedName name="zxcxzc" hidden="1">{"det (May)",#N/A,FALSE,"June";"sum (MAY YTD)",#N/A,FALSE,"June YTD"}</definedName>
    <definedName name="zxczxc" localSheetId="7" hidden="1">{"det (May)",#N/A,FALSE,"June";"sum (MAY YTD)",#N/A,FALSE,"June YTD"}</definedName>
    <definedName name="zxczxc" localSheetId="4" hidden="1">{"det (May)",#N/A,FALSE,"June";"sum (MAY YTD)",#N/A,FALSE,"June YTD"}</definedName>
    <definedName name="zxczxc" localSheetId="6" hidden="1">{"det (May)",#N/A,FALSE,"June";"sum (MAY YTD)",#N/A,FALSE,"June YTD"}</definedName>
    <definedName name="zxczxc" localSheetId="8" hidden="1">{"det (May)",#N/A,FALSE,"June";"sum (MAY YTD)",#N/A,FALSE,"June YTD"}</definedName>
    <definedName name="zxczxc" localSheetId="9" hidden="1">{"det (May)",#N/A,FALSE,"June";"sum (MAY YTD)",#N/A,FALSE,"June YTD"}</definedName>
    <definedName name="zxczxc" localSheetId="2" hidden="1">{"det (May)",#N/A,FALSE,"June";"sum (MAY YTD)",#N/A,FALSE,"June YTD"}</definedName>
    <definedName name="zxczxc" localSheetId="3" hidden="1">{"det (May)",#N/A,FALSE,"June";"sum (MAY YTD)",#N/A,FALSE,"June YTD"}</definedName>
    <definedName name="zxczxc" localSheetId="0" hidden="1">{"det (May)",#N/A,FALSE,"June";"sum (MAY YTD)",#N/A,FALSE,"June YTD"}</definedName>
    <definedName name="zxczxc" localSheetId="1" hidden="1">{"det (May)",#N/A,FALSE,"June";"sum (MAY YTD)",#N/A,FALSE,"June YTD"}</definedName>
    <definedName name="zxczxc" hidden="1">{"det (May)",#N/A,FALSE,"June";"sum (MAY YTD)",#N/A,FALSE,"June YTD"}</definedName>
    <definedName name="zxczxczczxc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9" i="32" l="1"/>
  <c r="G16" i="23"/>
  <c r="G30" i="23" s="1"/>
  <c r="F16" i="23"/>
  <c r="F30" i="23" s="1"/>
  <c r="G15" i="28" l="1"/>
  <c r="G28" i="28" s="1"/>
  <c r="F15" i="28"/>
  <c r="F28" i="28" s="1"/>
  <c r="C15" i="28" l="1"/>
  <c r="B15" i="28"/>
  <c r="B28" i="28" s="1"/>
  <c r="C2" i="26"/>
  <c r="B10" i="27" s="1"/>
  <c r="B2" i="26"/>
  <c r="C16" i="23"/>
  <c r="B16" i="23"/>
  <c r="C28" i="28" l="1"/>
  <c r="B30" i="23"/>
  <c r="C30" i="23"/>
  <c r="F54" i="2" l="1"/>
  <c r="E54" i="2"/>
  <c r="F56" i="2"/>
  <c r="E56" i="2"/>
  <c r="F49" i="2"/>
  <c r="F50" i="2"/>
  <c r="F52" i="2"/>
  <c r="E52" i="2"/>
  <c r="E50" i="2"/>
  <c r="E49" i="2"/>
  <c r="F46" i="2"/>
  <c r="E47" i="2"/>
  <c r="E46" i="2"/>
  <c r="E38" i="2"/>
  <c r="F38" i="2" l="1"/>
  <c r="F45" i="2"/>
  <c r="F47" i="2"/>
  <c r="E51" i="2"/>
  <c r="F51" i="2"/>
  <c r="E45" i="2" l="1"/>
  <c r="F33" i="2" l="1"/>
  <c r="E33" i="2"/>
  <c r="D25" i="2" l="1"/>
  <c r="E29" i="2" l="1"/>
  <c r="F29" i="2" l="1"/>
  <c r="H73" i="16" l="1"/>
  <c r="G73" i="16"/>
  <c r="F73" i="16"/>
  <c r="E73" i="16"/>
  <c r="I60" i="16"/>
  <c r="H29" i="16"/>
  <c r="H28" i="16"/>
  <c r="H27" i="16"/>
  <c r="H26" i="16"/>
  <c r="H25" i="16"/>
  <c r="H24" i="16"/>
  <c r="H23" i="16"/>
  <c r="H22" i="16"/>
  <c r="H21" i="16"/>
  <c r="F16" i="16"/>
  <c r="J16" i="16"/>
  <c r="H19" i="16"/>
  <c r="H18" i="16"/>
  <c r="H15" i="16"/>
  <c r="H14" i="16"/>
  <c r="H13" i="16"/>
  <c r="H12" i="16"/>
  <c r="H9" i="16"/>
  <c r="M7" i="16"/>
  <c r="H7" i="16"/>
  <c r="E43" i="2"/>
  <c r="E41" i="2"/>
  <c r="E36" i="2"/>
  <c r="F35" i="2"/>
  <c r="E35" i="2"/>
  <c r="E34" i="2"/>
  <c r="E32" i="2"/>
  <c r="E31" i="2"/>
  <c r="F43" i="2"/>
  <c r="F41" i="2"/>
  <c r="F40" i="2"/>
  <c r="F39" i="2"/>
  <c r="F36" i="2"/>
  <c r="F34" i="2"/>
  <c r="F32" i="2"/>
  <c r="F31" i="2"/>
  <c r="D73" i="16" l="1"/>
  <c r="D88" i="16"/>
  <c r="E16" i="16"/>
  <c r="H16" i="16" s="1"/>
  <c r="H17" i="16" s="1"/>
  <c r="H20" i="16"/>
  <c r="I73" i="16"/>
  <c r="I78" i="16"/>
  <c r="I88" i="16" s="1"/>
  <c r="E39" i="2" l="1"/>
  <c r="E40" i="2" s="1"/>
  <c r="E10" i="6" l="1"/>
  <c r="F10" i="2"/>
  <c r="D12" i="6"/>
  <c r="D10" i="6"/>
  <c r="E12" i="6"/>
  <c r="F12" i="2"/>
  <c r="E14" i="6" l="1"/>
  <c r="F14" i="2"/>
  <c r="D14" i="6" l="1"/>
  <c r="E12" i="2" l="1"/>
  <c r="E10" i="2"/>
  <c r="E14" i="2" l="1"/>
  <c r="F16" i="2"/>
  <c r="E16" i="2" l="1"/>
  <c r="F18" i="2" l="1"/>
  <c r="E18" i="2" l="1"/>
  <c r="D16" i="6" l="1"/>
  <c r="E16" i="6"/>
  <c r="E18" i="6" l="1"/>
  <c r="D18" i="6"/>
  <c r="C3" i="26" l="1"/>
</calcChain>
</file>

<file path=xl/sharedStrings.xml><?xml version="1.0" encoding="utf-8"?>
<sst xmlns="http://schemas.openxmlformats.org/spreadsheetml/2006/main" count="552" uniqueCount="285">
  <si>
    <t>TURKEY BEER OPERATIONS</t>
  </si>
  <si>
    <t>Prepared In Accordance with IFRS as per CMB Regulations</t>
  </si>
  <si>
    <t>(million TRL)</t>
  </si>
  <si>
    <t>GROSS PROFIT FROM OPERATIONS</t>
  </si>
  <si>
    <t>EBITDA</t>
  </si>
  <si>
    <t>Note : EBITDA comprises of Profit from Operations (excluding other operating income/expense arising from Anadolu Efes' holding nature), depreciation and other relevant non-cash items up to Profit From Operations.</t>
  </si>
  <si>
    <t xml:space="preserve"> (million TRL)</t>
  </si>
  <si>
    <t>Inventories</t>
  </si>
  <si>
    <t>Total Current Assets</t>
  </si>
  <si>
    <t>Property, Plant and Equipment</t>
  </si>
  <si>
    <t>Total Assets</t>
  </si>
  <si>
    <t>Other Liabilities</t>
  </si>
  <si>
    <t>Short-term Borrowings</t>
  </si>
  <si>
    <t>Long-term Borrowings</t>
  </si>
  <si>
    <t>Total Non-Current Liabilities</t>
  </si>
  <si>
    <t>Total Liabilities and Shareholders' Equity</t>
  </si>
  <si>
    <t>Income / Expense from Investing Activities</t>
  </si>
  <si>
    <t>FA Sales Gain / Loss</t>
  </si>
  <si>
    <t>FX gain/loss from others</t>
  </si>
  <si>
    <t>Restated</t>
  </si>
  <si>
    <t>Rediscount income/ expense</t>
  </si>
  <si>
    <t>INTERNATIONAL BEER OPERATIONS (EBI)</t>
  </si>
  <si>
    <t>GROSS PROFIT</t>
  </si>
  <si>
    <t>Minority Interest</t>
  </si>
  <si>
    <t>Other Current Assets</t>
  </si>
  <si>
    <t>Intangible Assets (including goodwill)</t>
  </si>
  <si>
    <t>Other Non-Current Assets</t>
  </si>
  <si>
    <t>Total Equity</t>
  </si>
  <si>
    <t>B/S check</t>
  </si>
  <si>
    <t>SOFT DRINK OPERATIONS (CCI)</t>
  </si>
  <si>
    <t>Sales Volume(million Unit Case)</t>
  </si>
  <si>
    <t>Sales (net)</t>
  </si>
  <si>
    <t xml:space="preserve">Cost of Sales </t>
  </si>
  <si>
    <t>Operating Expenses</t>
  </si>
  <si>
    <t>Other Operating Income / (Expense) (net)</t>
  </si>
  <si>
    <t>EBIT</t>
  </si>
  <si>
    <t>Gain / (Loss) from Associates</t>
  </si>
  <si>
    <t>Financial Income / (Expense) (net)</t>
  </si>
  <si>
    <t>INCOME BEFORE MINORITY INTEREST &amp; TAX</t>
  </si>
  <si>
    <t>Income Taxes</t>
  </si>
  <si>
    <t>INCOME BEFORE MINORITY INTEREST</t>
  </si>
  <si>
    <t>Attributable to,</t>
  </si>
  <si>
    <t>Net Income attributable to Shareholders</t>
  </si>
  <si>
    <t>Note 1: EBITDA comprises of  profit from operations (excluding other operating income/expense), depreciation and other relevant non-cash items up to EBIT.</t>
  </si>
  <si>
    <t>Note 2: Figures for CCI are obtained from consolidated financial results prepared in accordance with IFRS as per CMB regulations.</t>
  </si>
  <si>
    <t xml:space="preserve">Cash and Cash Equivalents </t>
  </si>
  <si>
    <t>Investments in Securities</t>
  </si>
  <si>
    <t>Derivative Financial Instruments</t>
  </si>
  <si>
    <t>Trade Receivables and Due from Related Parties (net)</t>
  </si>
  <si>
    <t>Inventory (net)</t>
  </si>
  <si>
    <t>Other Receivables</t>
  </si>
  <si>
    <t>Investment in Associate</t>
  </si>
  <si>
    <t>Deffered Tax Assets</t>
  </si>
  <si>
    <t>Other Non- Current Assets</t>
  </si>
  <si>
    <t>Total Non-current Assets</t>
  </si>
  <si>
    <t>Trade Payables and Due to Related Parties</t>
  </si>
  <si>
    <t>Other Payables</t>
  </si>
  <si>
    <t>Provision for Corporate Tax</t>
  </si>
  <si>
    <t>Provisions for Employee Benefits</t>
  </si>
  <si>
    <t>Other Current Liabilities</t>
  </si>
  <si>
    <t>Total Current Liabilities</t>
  </si>
  <si>
    <t>Deffered Tax Liabilities</t>
  </si>
  <si>
    <t>Note 1: Figures for CCI are obtained from consolidated financial results prepared in accordance with IFRS as per CMB regulations.</t>
  </si>
  <si>
    <t>PROFIT FROM OPERATIONS (BNRI)*</t>
  </si>
  <si>
    <t>EBITDA (BNRI)*</t>
  </si>
  <si>
    <t>restated</t>
  </si>
  <si>
    <t>reported</t>
  </si>
  <si>
    <t xml:space="preserve">Restatement Explanation: Restated financials were adjusted according to new «IFRS 10 Consolidated Financial Statements» and «IFRS 11 Joint Arrangements»  standards, in which 1H12 Pakistan and Syria operations were consolidated with equity pick-up versus Pakistan was full consolidated and Syria was consolidated with equity pick-up in 1H13. </t>
  </si>
  <si>
    <t>(milyon TL)</t>
  </si>
  <si>
    <t>Diğer Dönen Varlıklar</t>
  </si>
  <si>
    <t>Diğer Duran Varlıklar</t>
  </si>
  <si>
    <t>Toplam Varlıklar</t>
  </si>
  <si>
    <t>Kısa Vadeli Yükümlülükler</t>
  </si>
  <si>
    <t>Diğer Uzun Vadeli Yükümlülükler</t>
  </si>
  <si>
    <t>Uzun Vadeli Yükümlülükler</t>
  </si>
  <si>
    <t>Toplam Öz Sermaye ve Yükümlülükler</t>
  </si>
  <si>
    <t xml:space="preserve"> Highlighted Income Statement Items For the Six-Month Period Ended 30.06.2012 and 30.06.2013</t>
  </si>
  <si>
    <t>Highlighted Balance Sheet Items as of  30.06.2013 and 31.12.2012</t>
  </si>
  <si>
    <t>YURTDIŞI BİRA OPERASYONLARI (EBI)</t>
  </si>
  <si>
    <t>Satış Hacmi (Milyon hektolitre)</t>
  </si>
  <si>
    <t>FAVÖK (BMKÖ)*</t>
  </si>
  <si>
    <t>YURTDIŞI BİRA OPERASYONLARI  (EBI)</t>
  </si>
  <si>
    <t xml:space="preserve">Nakit ve Nakit Benzerleri </t>
  </si>
  <si>
    <t xml:space="preserve">Stoklar </t>
  </si>
  <si>
    <t>Dönen Varlıklar</t>
  </si>
  <si>
    <t>Maddi Olmayan Duran Varlıklar (Şerefiye dahil)</t>
  </si>
  <si>
    <t>Duran Varlıklar</t>
  </si>
  <si>
    <t>Ticari Borçlar, İlişkili Taraflara Borçlar ve Diğer Borçlar</t>
  </si>
  <si>
    <t>Öz Sermaye</t>
  </si>
  <si>
    <t>TÜRKİYE BİRA OPERASYONLARI</t>
  </si>
  <si>
    <t>Not : FAVÖK;  Faaliyet Karı (holding faaliyetlerinden doğan gelir/giderler hariç) ve bu tanım içerisindeki amortisman ve diğer nakit çıkışı gerektirmeyen gelir/giderlerin çıkarılması/eklenmesi sonucu oluşmaktadır.</t>
  </si>
  <si>
    <t xml:space="preserve">ANADOLU EFES </t>
  </si>
  <si>
    <t>Cash &amp; Cash Equivalents</t>
  </si>
  <si>
    <t xml:space="preserve">Short-term Borrowings </t>
  </si>
  <si>
    <t>Financial Investments</t>
  </si>
  <si>
    <t>Provisions</t>
  </si>
  <si>
    <t xml:space="preserve">Long-term Borrowings </t>
  </si>
  <si>
    <t xml:space="preserve">Investments in Associates </t>
  </si>
  <si>
    <t>Deferred Tax Liability</t>
  </si>
  <si>
    <t>Goodwill</t>
  </si>
  <si>
    <t>Deferred Tax Assets</t>
  </si>
  <si>
    <t>Ticari Borçlar</t>
  </si>
  <si>
    <t>ANADOLU EFES</t>
  </si>
  <si>
    <t>Prepared in accordance with IFRS as per CMB Regulations</t>
  </si>
  <si>
    <t>Cost of Sales (-)</t>
  </si>
  <si>
    <t>General and Administrative Expenses (-)</t>
  </si>
  <si>
    <t>Attributable to:</t>
  </si>
  <si>
    <t>Finance Expense (-)</t>
  </si>
  <si>
    <t>Finance Income</t>
  </si>
  <si>
    <t>- Deferred Tax Expense (-) / Income</t>
  </si>
  <si>
    <t>- Current Period Tax Expense (-) / Income</t>
  </si>
  <si>
    <t>Current Portion of Long-term Borrowings</t>
  </si>
  <si>
    <t>Income / (Loss) from Associates</t>
  </si>
  <si>
    <t>Other Intangible Assets</t>
  </si>
  <si>
    <t>2013/12</t>
  </si>
  <si>
    <t>Financial Income / Expense (net)</t>
  </si>
  <si>
    <t>Note 1: EBITDA comprises of Profit from Operations, depreciation and other relevant non-cash items up to Profit From Operations.</t>
  </si>
  <si>
    <t>Property, Plant and Equipment (incl. inv properties)</t>
  </si>
  <si>
    <t>Maddi Duran Varlıklar (Yatırım amaçlı gayrimenkul dahil)</t>
  </si>
  <si>
    <t>Selling, Distribution and Marketing Expenses (-)</t>
  </si>
  <si>
    <t>OPERATING PROFIT BEFORE FINANCE INCOME/(EXPENSE)</t>
  </si>
  <si>
    <t>Continuing Operations Tax Income/(Expense)</t>
  </si>
  <si>
    <t>INCOME/(LOSS) FOR THE PERIOD</t>
  </si>
  <si>
    <t>Non-Controlling Interest</t>
  </si>
  <si>
    <t>2012/12</t>
  </si>
  <si>
    <t>(milyon ABD Doları)</t>
  </si>
  <si>
    <t>Note 2: Figures for EBI are obtained from consolidated financial statements prepared in accordance with IFRS after CMB reclasses.</t>
  </si>
  <si>
    <t>Not 2: EBI'nın finansal sonuçları UFRS'ye göre hazırlanmış ve SPK'ya göre yeniden sınıflandırılmış konsolide mali tablolarından temin edilmiştir.</t>
  </si>
  <si>
    <t>Not 1: FAVÖK;  Faaliyet Karı (holding faaliyetlerinden doğan gelir/giderler hariç) ve bu tanım içerisindeki amortisman ve diğer nakit çıkışı gerektirmeyen gelir/giderlerin çıkarılması/eklenmesi sonucu oluşmaktadır.</t>
  </si>
  <si>
    <t>PROFIT BEFORE TAX FROM CONTINUING OPERATIONS</t>
  </si>
  <si>
    <t>İlişkili Taraflardan</t>
  </si>
  <si>
    <t>Ticari Alacaklar - İlişkili Olmayan Taraflardan</t>
  </si>
  <si>
    <t>Derivative Instruments</t>
  </si>
  <si>
    <t>Trade Receivables from Third Parties</t>
  </si>
  <si>
    <t xml:space="preserve">to Related Parties </t>
  </si>
  <si>
    <t xml:space="preserve">                                       from Related Parties</t>
  </si>
  <si>
    <t>Current portion of long term borrowings</t>
  </si>
  <si>
    <t>Current Trade Payables to Third Parties</t>
  </si>
  <si>
    <t>Other Current Payables</t>
  </si>
  <si>
    <t>Non Current Trade Payables</t>
  </si>
  <si>
    <t>Other Non Current Liabilities</t>
  </si>
  <si>
    <t xml:space="preserve"> </t>
  </si>
  <si>
    <t>SALES REVENUE</t>
  </si>
  <si>
    <t>(TL mn)</t>
  </si>
  <si>
    <t>SALES VOLUME (mhl)</t>
  </si>
  <si>
    <t>EQUITY HOLDERS OF THE PARENT</t>
  </si>
  <si>
    <t>Uluslararası Finansal Raporlama Standartlarına Göre Hazırlanmış Özet Konsolide Bilanço Kalemleri</t>
  </si>
  <si>
    <r>
      <t>Finansal Borçlar</t>
    </r>
    <r>
      <rPr>
        <sz val="14"/>
        <color rgb="FF002060"/>
        <rFont val="Book Antiqua"/>
        <family val="1"/>
        <charset val="162"/>
      </rPr>
      <t xml:space="preserve"> </t>
    </r>
    <r>
      <rPr>
        <i/>
        <sz val="12"/>
        <color rgb="FF002060"/>
        <rFont val="Book Antiqua"/>
        <family val="1"/>
        <charset val="162"/>
      </rPr>
      <t>(Uzun Vadeli Finansal Borçların Kısa Vadeli Kısımları ve Finansal Kiralama İşlemlerinden Borçlar dahil)</t>
    </r>
  </si>
  <si>
    <r>
      <t xml:space="preserve">Finansal Borçlar </t>
    </r>
    <r>
      <rPr>
        <i/>
        <sz val="12"/>
        <color rgb="FF002060"/>
        <rFont val="Book Antiqua"/>
        <family val="1"/>
        <charset val="162"/>
      </rPr>
      <t>(Finansal Kiralama İşlemlerinden Borçlar dahil)</t>
    </r>
  </si>
  <si>
    <t>BEER GROUP</t>
  </si>
  <si>
    <t>Trade Receivables</t>
  </si>
  <si>
    <t>Current Trade Payables</t>
  </si>
  <si>
    <t>Income /Expense From Investing Activities (net)</t>
  </si>
  <si>
    <t>Other Operating Income /Expense (net)</t>
  </si>
  <si>
    <t>2018/4Q</t>
  </si>
  <si>
    <t>2017/4Q</t>
  </si>
  <si>
    <t>Long term lease obligations (IFRS 16)</t>
  </si>
  <si>
    <t>Cash and Cash Equivalents</t>
  </si>
  <si>
    <t>Prepaid Expenses</t>
  </si>
  <si>
    <t xml:space="preserve">Tax Related Current Assets </t>
  </si>
  <si>
    <t>Right of Use Asset</t>
  </si>
  <si>
    <t xml:space="preserve">Property, Plant and Equipment </t>
  </si>
  <si>
    <t xml:space="preserve">Intangible Assets </t>
  </si>
  <si>
    <t>Deferred Tax Asset</t>
  </si>
  <si>
    <t>Financial lease payables</t>
  </si>
  <si>
    <t>Trade Payables</t>
  </si>
  <si>
    <t>Payables Related to Employee Benefits</t>
  </si>
  <si>
    <t>Provision for Employee Benefits</t>
  </si>
  <si>
    <t>Other Non-Current Liabilities</t>
  </si>
  <si>
    <t>SPK Mevzuatı Çerçevesinde UFRS'ye Göre Hazırlanmış Konsolide Gelir Tablosu</t>
  </si>
  <si>
    <t>TOTAL CURRENT ASSETS</t>
  </si>
  <si>
    <t>TOTAL NON-CURRENT ASSETS</t>
  </si>
  <si>
    <t>TOTAL ASSETS</t>
  </si>
  <si>
    <t>TOTAL NON-CURRENT LIABILITIES</t>
  </si>
  <si>
    <t>TOTAL EQUITY</t>
  </si>
  <si>
    <t>TOTAL LIABILITIES AND SHAREHOLDER'S EQUITY</t>
  </si>
  <si>
    <t>Sales Volume (mhl)</t>
  </si>
  <si>
    <t>Sales Revenue</t>
  </si>
  <si>
    <t>Gross Profit From Operations</t>
  </si>
  <si>
    <t>EBIT (BNRI)*</t>
  </si>
  <si>
    <t>Satış Gelirleri</t>
  </si>
  <si>
    <t>Ticari Faaliyetlerden Brüt Kar</t>
  </si>
  <si>
    <t>Faaliyet Karı (BMKÖ)*</t>
  </si>
  <si>
    <t>SALES VOLUME (UC millions)</t>
  </si>
  <si>
    <t xml:space="preserve">-Deferred Tax Income/(Expense) </t>
  </si>
  <si>
    <t xml:space="preserve">-Current Period Tax Expense </t>
  </si>
  <si>
    <t>Current portion of term lease obligations (IFRS 16)</t>
  </si>
  <si>
    <t>Income/(loss) after tax for the year from disc. operations</t>
  </si>
  <si>
    <t>*Non-recurring items amounted to TL 4.6 million in 1H2019 and TL 0.1 million in 1H2020.</t>
  </si>
  <si>
    <t>* Tek seferlik giderlerin toplamı 1Y2019'da 4,6 milyon TL, 1Y2020'de ise 0,1 milyon TL'dir.</t>
  </si>
  <si>
    <t>Consolidated Income Statements For the Nine-Months Period Ended 30.09.2019 and 30.09.2020</t>
  </si>
  <si>
    <t>2019/09</t>
  </si>
  <si>
    <t>2020/09</t>
  </si>
  <si>
    <t>30.09.2019 ve 30.09.2020 Tarihlerinde Sona Eren Dokuz Aylık Döneme Ait</t>
  </si>
  <si>
    <t>Income / Expense From Investing Activities (net)</t>
  </si>
  <si>
    <t>Financial Income / Expenses (net)</t>
  </si>
  <si>
    <t>Profit/(Loss) Attributable to:</t>
  </si>
  <si>
    <t>EBIT (BNRI)</t>
  </si>
  <si>
    <t>Operating Profit Before Finance Income/(Expense)</t>
  </si>
  <si>
    <t>Prepared in accordance with TAS/TFRS as per CMB Regulations</t>
  </si>
  <si>
    <t>Right of Use Assets</t>
  </si>
  <si>
    <t>Gross Profit from Operations</t>
  </si>
  <si>
    <t>Trade  and Other Payables</t>
  </si>
  <si>
    <t>Income /Expense from Investing Activities (net)</t>
  </si>
  <si>
    <t>TOTAL CURRENT LIABILITIES</t>
  </si>
  <si>
    <t>Profit Before Tax from Continuing Operations</t>
  </si>
  <si>
    <t>Income/(Loss) for the Period</t>
  </si>
  <si>
    <t>Equity Holders of the Parent</t>
  </si>
  <si>
    <t>Note: EBITDA comprises of Profit from Operations, depreciation and other relevant non-cash items up to Profit from Operations</t>
  </si>
  <si>
    <t>Current Provisions</t>
  </si>
  <si>
    <t>Other Non Current Asset</t>
  </si>
  <si>
    <t>2023/12</t>
  </si>
  <si>
    <t>Monetary Gain / Loss</t>
  </si>
  <si>
    <t xml:space="preserve"> Totals may not foot due to rounding differences</t>
  </si>
  <si>
    <t xml:space="preserve">TAS 29 (Financial Reporting in Hyperinflationary Economies) implemented </t>
  </si>
  <si>
    <t>AEFES 
Consolidated (TL mn)</t>
  </si>
  <si>
    <t xml:space="preserve">  Change %</t>
  </si>
  <si>
    <t>Volume (mhl)</t>
  </si>
  <si>
    <t>Net Sales Revenue</t>
  </si>
  <si>
    <t>Gross Profit</t>
  </si>
  <si>
    <t>EBITDA (BNRI)</t>
  </si>
  <si>
    <t>Net Income/(Loss)*</t>
  </si>
  <si>
    <t>FCF</t>
  </si>
  <si>
    <t>Change (bps)</t>
  </si>
  <si>
    <t>Gross Profit Margin</t>
  </si>
  <si>
    <t>EBIT (BNRI) Margin</t>
  </si>
  <si>
    <t>EBITDA (BNRI) Margin</t>
  </si>
  <si>
    <t xml:space="preserve">Net Income Margin* </t>
  </si>
  <si>
    <t>Beer Group (TL mn)</t>
  </si>
  <si>
    <t>CCI (TL mn)</t>
  </si>
  <si>
    <t>Volume (mn u/c)</t>
  </si>
  <si>
    <t xml:space="preserve">EBIT </t>
  </si>
  <si>
    <t xml:space="preserve">EBITDA </t>
  </si>
  <si>
    <t>n.m.</t>
  </si>
  <si>
    <t>EBIT Margin</t>
  </si>
  <si>
    <t>EBITDA Margin</t>
  </si>
  <si>
    <t>Net Income Margin*</t>
  </si>
  <si>
    <t>* Net income attributable to shareholders</t>
  </si>
  <si>
    <t>EBITDA (TL mn)</t>
  </si>
  <si>
    <t>Profit/loss from Operations</t>
  </si>
  <si>
    <t>Depreciation and amortization</t>
  </si>
  <si>
    <t>Provision for retirement pay liability</t>
  </si>
  <si>
    <t>Provision for vacation pay liability</t>
  </si>
  <si>
    <t>Foreign exchange gain/loss from operating activities</t>
  </si>
  <si>
    <t>Rediscount interest income/expense from operating activities</t>
  </si>
  <si>
    <t>Other</t>
  </si>
  <si>
    <t>EBITDA (BNRI*)</t>
  </si>
  <si>
    <t>Financial Income / (Expense) Breakdown (TL mn)</t>
  </si>
  <si>
    <t>Interest income</t>
  </si>
  <si>
    <t>Interest expense</t>
  </si>
  <si>
    <t>Foreign exchange gain /(loss)</t>
  </si>
  <si>
    <t>Other financial expenses (net)</t>
  </si>
  <si>
    <t>Gain/(loss) on derivative transactions</t>
  </si>
  <si>
    <t>Net Financial Income /(Expense)</t>
  </si>
  <si>
    <t>Free Cash Flow (TL mn)</t>
  </si>
  <si>
    <t>Change in Working Capital</t>
  </si>
  <si>
    <t>Income Taxes &amp; Employee Benefits Paid</t>
  </si>
  <si>
    <t>Payments of Lease Liabilities</t>
  </si>
  <si>
    <t>CAPEX, net</t>
  </si>
  <si>
    <t xml:space="preserve">Monetary Gain/Loss </t>
  </si>
  <si>
    <t>Non-Recurring Items</t>
  </si>
  <si>
    <t>Other investing activities 
(Acquisitions, Disposals and Share Capital Increases)</t>
  </si>
  <si>
    <t>FCF (after investing activities)</t>
  </si>
  <si>
    <t>Consolidated Gross Debt</t>
  </si>
  <si>
    <t xml:space="preserve">Net Cash/(Debt) Position </t>
  </si>
  <si>
    <t>AEFES Consolidated (TL mn)</t>
  </si>
  <si>
    <t xml:space="preserve">       Türkiye Beer (TL mn)</t>
  </si>
  <si>
    <t xml:space="preserve">       EBI (TL mn)</t>
  </si>
  <si>
    <t xml:space="preserve">Net Debt / EBITDA (BNRI) </t>
  </si>
  <si>
    <t>Anadolu Efes Consolidated</t>
  </si>
  <si>
    <t>Beer Group</t>
  </si>
  <si>
    <t>Note 1: "Financial Investments" in Current Assets  includes the time deposits with a original maturity more than three months</t>
  </si>
  <si>
    <t>*Non-recurring items amounted to TL -225.5 million in 1H2024</t>
  </si>
  <si>
    <t>Note: EBITDA comprises of Profit from Operations, depreciation and other relevant non-cash items up to Profit from Operations.</t>
  </si>
  <si>
    <t>3Q2023</t>
  </si>
  <si>
    <t>3Q2024</t>
  </si>
  <si>
    <t>9M2023</t>
  </si>
  <si>
    <t>9M2024</t>
  </si>
  <si>
    <t>2023/09</t>
  </si>
  <si>
    <t>2024/09</t>
  </si>
  <si>
    <t xml:space="preserve"> Consolidated Balance Sheets as of 31.12.2023 and 30.09.2024</t>
  </si>
  <si>
    <t>Consolidated Income Statements For the Nine-Months Period Ended 30.09.2023 and 30.09.2024</t>
  </si>
  <si>
    <t>Consolidated Income Statements for the Nine-Months Period Ended 30.09.2023 and 30.09.2024</t>
  </si>
  <si>
    <t>*Non-recurring items amounted to TL 87.4 million in 9M2023 and TL -270.5 million in 9M2024</t>
  </si>
  <si>
    <t>Bank Loans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</si>
</sst>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6">
    <numFmt numFmtId="41" formatCode="_-* #,##0_-;\-* #,##0_-;_-* &quot;-&quot;_-;_-@_-"/>
    <numFmt numFmtId="43" formatCode="_-* #,##0.00_-;\-* #,##0.00_-;_-* &quot;-&quot;??_-;_-@_-"/>
    <numFmt numFmtId="164" formatCode="#,##0\ &quot;TL&quot;;[Red]\-#,##0\ &quot;TL&quot;"/>
    <numFmt numFmtId="165" formatCode="_-* #,##0.00\ _T_L_-;\-* #,##0.00\ _T_L_-;_-* &quot;-&quot;??\ _T_L_-;_-@_-"/>
    <numFmt numFmtId="166" formatCode="#,###.0_T_L;\(#,###.0\)_T_L;\-_T_L\ \ "/>
    <numFmt numFmtId="167" formatCode="#,##0.0"/>
    <numFmt numFmtId="168" formatCode="0.0"/>
    <numFmt numFmtId="169" formatCode="0.0;\(0.0\)"/>
    <numFmt numFmtId="170" formatCode="&quot;$&quot;#,##0_);\(&quot;$&quot;#,##0\)"/>
    <numFmt numFmtId="171" formatCode="#,##0.00;\(#,##0.00\)"/>
    <numFmt numFmtId="172" formatCode="_-* #,##0.00000\ &quot;TL&quot;_-;\-* #,##0.00000\ &quot;TL&quot;_-;_-* &quot;-&quot;??\ &quot;TL&quot;_-;_-@_-"/>
    <numFmt numFmtId="173" formatCode="#,##0.000"/>
    <numFmt numFmtId="174" formatCode="_(* #,##0.0_);_(* \(#,##0.0\);_(* &quot;-&quot;??_);_(@_)"/>
    <numFmt numFmtId="175" formatCode="0.0000000"/>
    <numFmt numFmtId="176" formatCode="0.000;\(0.000\)"/>
    <numFmt numFmtId="177" formatCode="_(* #,##0.00_);_(* \(#,##0.00\);_(* &quot;-&quot;??_);_(@_)"/>
    <numFmt numFmtId="178" formatCode="_-* #,##0.0\ _T_L_-;\-* #,##0.0\ _T_L_-;_-* &quot;-&quot;??\ _T_L_-;_-@_-"/>
    <numFmt numFmtId="179" formatCode="0.00_ ;\-0.00\ "/>
    <numFmt numFmtId="180" formatCode="#,###\ \-\ ;\-#,##0\ &quot;TL&quot;"/>
    <numFmt numFmtId="181" formatCode="_-* #,##0.00\ [$€-1]_-;\-* #,##0.00\ [$€-1]_-;_-* &quot;-&quot;??\ [$€-1]_-"/>
    <numFmt numFmtId="182" formatCode="#.\ \ "/>
    <numFmt numFmtId="183" formatCode="##.\ \ "/>
    <numFmt numFmtId="184" formatCode="_-&quot;$&quot;* #,##0_-;\-&quot;$&quot;* #,##0_-;_-&quot;$&quot;* &quot;-&quot;_-;_-@_-"/>
    <numFmt numFmtId="185" formatCode="&quot;$&quot;#,##0.00;[Red]\-&quot;$&quot;#,##0.00"/>
    <numFmt numFmtId="186" formatCode="#,##0.0_);\(#,##0.0\)"/>
    <numFmt numFmtId="187" formatCode="_-* #,##0.0000000\ _T_L_-;\-* #,##0.0000000\ _T_L_-;_-* &quot;-&quot;??\ _T_L_-;_-@_-"/>
    <numFmt numFmtId="188" formatCode="_-* #,##0.00000000\ _T_L_-;\-* #,##0.00000000\ _T_L_-;_-* &quot;-&quot;??\ _T_L_-;_-@_-"/>
    <numFmt numFmtId="189" formatCode="#,##0.000\ ;[Red]\(#,##0.000\);&quot;-  &quot;;@"/>
    <numFmt numFmtId="190" formatCode="#,##0.00000"/>
    <numFmt numFmtId="191" formatCode="#,##0.000000"/>
    <numFmt numFmtId="192" formatCode="#,##0.0000000"/>
    <numFmt numFmtId="193" formatCode="&quot;USD&quot;\ #,##0\ "/>
    <numFmt numFmtId="194" formatCode="_(* #,##0_);_(* \(#,##0\);_(* &quot;-&quot;_);_(@_)"/>
    <numFmt numFmtId="195" formatCode="_-* #,##0\ _F_t_-;\-* #,##0\ _F_t_-;_-* &quot;-&quot;\ _F_t_-;_-@_-"/>
    <numFmt numFmtId="196" formatCode="_-* #,##0.00\ _F_t_-;\-* #,##0.00\ _F_t_-;_-* &quot;-&quot;??\ _F_t_-;_-@_-"/>
    <numFmt numFmtId="197" formatCode="_-* #,##0_-;_-* #,##0\-;_-* &quot;-&quot;_-;_-@_-"/>
    <numFmt numFmtId="198" formatCode="_-* #,##0.00_-;_-* #,##0.00\-;_-* &quot;-&quot;??_-;_-@_-"/>
    <numFmt numFmtId="199" formatCode="_-* #,##0.00\ &quot;Kč&quot;_-;\-* #,##0.00\ &quot;Kč&quot;_-;_-* &quot;-&quot;??\ &quot;Kč&quot;_-;_-@_-"/>
    <numFmt numFmtId="200" formatCode="_-* #,##0\ &quot;Ft&quot;_-;\-* #,##0\ &quot;Ft&quot;_-;_-* &quot;-&quot;\ &quot;Ft&quot;_-;_-@_-"/>
    <numFmt numFmtId="201" formatCode="_-* #,##0.00\ &quot;Ft&quot;_-;\-* #,##0.00\ &quot;Ft&quot;_-;_-* &quot;-&quot;??\ &quot;Ft&quot;_-;_-@_-"/>
    <numFmt numFmtId="202" formatCode="0%;\(0%\)"/>
    <numFmt numFmtId="203" formatCode="0.00000000000"/>
    <numFmt numFmtId="204" formatCode="\-#,##0;\(#,##0\)"/>
    <numFmt numFmtId="205" formatCode="_-&quot;F&quot;\ * #,##0_-;_-&quot;F&quot;\ * #,##0\-;_-&quot;F&quot;\ * &quot;-&quot;_-;_-@_-"/>
    <numFmt numFmtId="206" formatCode="_-&quot;F&quot;\ * #,##0.00_-;_-&quot;F&quot;\ * #,##0.00\-;_-&quot;F&quot;\ * &quot;-&quot;??_-;_-@_-"/>
    <numFmt numFmtId="207" formatCode="_(&quot;$&quot;* #,##0_);_(&quot;$&quot;* \(#,##0\);_(&quot;$&quot;* &quot;-&quot;_);_(@_)"/>
    <numFmt numFmtId="208" formatCode="_(&quot;$&quot;* #,##0.00_);_(&quot;$&quot;* \(#,##0.00\);_(&quot;$&quot;* &quot;-&quot;??_);_(@_)"/>
    <numFmt numFmtId="209" formatCode="_-* #,##0&quot;р.&quot;_-;\-* #,##0&quot;р.&quot;_-;_-* &quot;-&quot;&quot;р.&quot;_-;_-@_-"/>
    <numFmt numFmtId="210" formatCode="_-* #,##0.00&quot;р.&quot;_-;\-* #,##0.00&quot;р.&quot;_-;_-* &quot;-&quot;??&quot;р.&quot;_-;_-@_-"/>
    <numFmt numFmtId="211" formatCode="_-* #,##0_р_._-;\-* #,##0_р_._-;_-* &quot;-&quot;_р_._-;_-@_-"/>
    <numFmt numFmtId="212" formatCode="_-* #,##0.00_р_._-;\-* #,##0.00_р_._-;_-* &quot;-&quot;??_р_._-;_-@_-"/>
    <numFmt numFmtId="213" formatCode="0.0%"/>
    <numFmt numFmtId="214" formatCode="[$-41F]0"/>
    <numFmt numFmtId="215" formatCode="_-* #,##0\ _T_L_-;\-* #,##0\ _T_L_-;_-* &quot;-&quot;??\ _T_L_-;_-@_-"/>
    <numFmt numFmtId="216" formatCode="#,##0.0;\(#,##0.0\);\-"/>
    <numFmt numFmtId="225" formatCode="_-* #,##0.0\ [$€-1]_-;\-* #,##0.0\ [$€-1]_-;_-* &quot;-&quot;??\ [$€-1]_-"/>
  </numFmts>
  <fonts count="125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b/>
      <i/>
      <sz val="14"/>
      <name val="Times New Roman"/>
      <family val="1"/>
      <charset val="162"/>
    </font>
    <font>
      <sz val="12"/>
      <name val="Times New Roman"/>
      <family val="1"/>
      <charset val="162"/>
    </font>
    <font>
      <b/>
      <sz val="10"/>
      <name val="MS Sans Serif"/>
      <family val="2"/>
      <charset val="162"/>
    </font>
    <font>
      <b/>
      <sz val="8"/>
      <name val="Arial"/>
      <family val="2"/>
      <charset val="162"/>
    </font>
    <font>
      <sz val="8"/>
      <name val="Arial"/>
      <family val="2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theme="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Palatino"/>
      <family val="1"/>
    </font>
    <font>
      <b/>
      <sz val="10"/>
      <name val="Palatino"/>
      <family val="1"/>
    </font>
    <font>
      <sz val="10"/>
      <name val="Helv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b/>
      <sz val="11"/>
      <name val="Arial"/>
      <family val="2"/>
      <charset val="162"/>
    </font>
    <font>
      <b/>
      <sz val="14"/>
      <name val="Arial (WT)"/>
      <charset val="162"/>
    </font>
    <font>
      <b/>
      <sz val="19"/>
      <color indexed="9"/>
      <name val="Arial"/>
      <family val="2"/>
      <charset val="162"/>
    </font>
    <font>
      <sz val="14"/>
      <name val="TimesNewRomanPS"/>
    </font>
    <font>
      <sz val="8"/>
      <name val="Arial"/>
      <family val="2"/>
      <charset val="162"/>
    </font>
    <font>
      <sz val="10"/>
      <name val="Helv"/>
      <charset val="162"/>
    </font>
    <font>
      <sz val="10"/>
      <color indexed="8"/>
      <name val="Arial"/>
      <family val="2"/>
    </font>
    <font>
      <b/>
      <sz val="11"/>
      <color indexed="8"/>
      <name val="Calibri"/>
      <family val="2"/>
      <charset val="162"/>
    </font>
    <font>
      <sz val="10"/>
      <name val="Arial CE"/>
      <charset val="238"/>
    </font>
    <font>
      <sz val="9"/>
      <name val="Arial"/>
      <family val="2"/>
      <charset val="162"/>
    </font>
    <font>
      <b/>
      <sz val="16"/>
      <name val="Arial"/>
      <family val="2"/>
      <charset val="162"/>
    </font>
    <font>
      <b/>
      <sz val="24"/>
      <color indexed="8"/>
      <name val="Times New Roman"/>
      <family val="1"/>
      <charset val="162"/>
    </font>
    <font>
      <b/>
      <sz val="12"/>
      <name val="Arial"/>
      <family val="2"/>
      <charset val="162"/>
    </font>
    <font>
      <sz val="10"/>
      <color indexed="10"/>
      <name val="Arial Tur"/>
      <family val="2"/>
      <charset val="16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u/>
      <sz val="10"/>
      <color indexed="36"/>
      <name val="Arial"/>
      <family val="2"/>
      <charset val="162"/>
    </font>
    <font>
      <u/>
      <sz val="10"/>
      <color indexed="12"/>
      <name val="Arial"/>
      <family val="2"/>
      <charset val="162"/>
    </font>
    <font>
      <u/>
      <sz val="10"/>
      <color indexed="12"/>
      <name val="Times New Roman"/>
      <family val="1"/>
      <charset val="162"/>
    </font>
    <font>
      <sz val="10"/>
      <name val="MS Serif"/>
      <family val="1"/>
      <charset val="162"/>
    </font>
    <font>
      <b/>
      <sz val="10"/>
      <color indexed="18"/>
      <name val="Arial Tur"/>
      <family val="2"/>
      <charset val="162"/>
    </font>
    <font>
      <sz val="10"/>
      <name val="MS Sans Serif"/>
      <family val="2"/>
      <charset val="16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16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  <charset val="162"/>
    </font>
    <font>
      <b/>
      <sz val="12"/>
      <color indexed="16"/>
      <name val="Arial"/>
      <family val="2"/>
    </font>
    <font>
      <sz val="10"/>
      <name val="Arial Greek"/>
      <charset val="161"/>
    </font>
    <font>
      <sz val="10"/>
      <name val="Arial Cyr"/>
      <charset val="204"/>
    </font>
    <font>
      <b/>
      <sz val="12"/>
      <color theme="3"/>
      <name val="Estrangelo Edessa"/>
      <family val="4"/>
    </font>
    <font>
      <sz val="10"/>
      <color rgb="FF002060"/>
      <name val="Book Antiqua"/>
      <family val="1"/>
      <charset val="162"/>
    </font>
    <font>
      <sz val="10"/>
      <color theme="3"/>
      <name val="Book Antiqua"/>
      <family val="1"/>
      <charset val="162"/>
    </font>
    <font>
      <b/>
      <sz val="12"/>
      <color rgb="FF002060"/>
      <name val="Book Antiqua"/>
      <family val="1"/>
      <charset val="162"/>
    </font>
    <font>
      <b/>
      <sz val="10"/>
      <color rgb="FF002060"/>
      <name val="Book Antiqua"/>
      <family val="1"/>
      <charset val="162"/>
    </font>
    <font>
      <sz val="14"/>
      <color rgb="FF002060"/>
      <name val="Book Antiqua"/>
      <family val="1"/>
      <charset val="162"/>
    </font>
    <font>
      <b/>
      <sz val="10"/>
      <color theme="3"/>
      <name val="Book Antiqua"/>
      <family val="1"/>
      <charset val="162"/>
    </font>
    <font>
      <sz val="12"/>
      <color theme="3"/>
      <name val="Book Antiqua"/>
      <family val="1"/>
      <charset val="162"/>
    </font>
    <font>
      <i/>
      <sz val="12"/>
      <color rgb="FF002060"/>
      <name val="Book Antiqua"/>
      <family val="1"/>
      <charset val="162"/>
    </font>
    <font>
      <sz val="16"/>
      <color rgb="FF002060"/>
      <name val="Book Antiqua"/>
      <family val="1"/>
      <charset val="162"/>
    </font>
    <font>
      <sz val="16"/>
      <color theme="0"/>
      <name val="Book Antiqua"/>
      <family val="1"/>
      <charset val="162"/>
    </font>
    <font>
      <b/>
      <sz val="16"/>
      <color rgb="FF002060"/>
      <name val="Book Antiqua"/>
      <family val="1"/>
      <charset val="162"/>
    </font>
    <font>
      <sz val="10"/>
      <name val="Book Antiqua"/>
      <family val="1"/>
      <charset val="162"/>
    </font>
    <font>
      <b/>
      <sz val="10"/>
      <name val="Book Antiqua"/>
      <family val="1"/>
      <charset val="162"/>
    </font>
    <font>
      <sz val="12"/>
      <name val="Book Antiqua"/>
      <family val="1"/>
      <charset val="162"/>
    </font>
    <font>
      <sz val="14"/>
      <color theme="1"/>
      <name val="Calibri"/>
      <family val="2"/>
      <charset val="162"/>
      <scheme val="minor"/>
    </font>
    <font>
      <sz val="16"/>
      <color rgb="FF002060"/>
      <name val="Calibri"/>
      <family val="2"/>
      <charset val="162"/>
      <scheme val="minor"/>
    </font>
    <font>
      <b/>
      <sz val="16"/>
      <color rgb="FF002060"/>
      <name val="Calibri"/>
      <family val="2"/>
      <charset val="162"/>
      <scheme val="minor"/>
    </font>
    <font>
      <sz val="14"/>
      <color rgb="FF002060"/>
      <name val="Calibri"/>
      <family val="2"/>
      <charset val="162"/>
      <scheme val="minor"/>
    </font>
    <font>
      <b/>
      <sz val="16"/>
      <color rgb="FF002060"/>
      <name val="Calibri"/>
      <family val="2"/>
      <charset val="162"/>
    </font>
    <font>
      <sz val="12"/>
      <color rgb="FF002060"/>
      <name val="Calibri"/>
      <family val="2"/>
      <charset val="162"/>
      <scheme val="minor"/>
    </font>
    <font>
      <b/>
      <i/>
      <sz val="12"/>
      <color rgb="FF002060"/>
      <name val="Calibri"/>
      <family val="2"/>
      <charset val="162"/>
      <scheme val="minor"/>
    </font>
    <font>
      <sz val="13"/>
      <color theme="0"/>
      <name val="Berlin Sans FB Demi"/>
      <family val="2"/>
    </font>
    <font>
      <sz val="14"/>
      <color theme="0"/>
      <name val="Berlin Sans FB Demi"/>
      <family val="2"/>
    </font>
    <font>
      <sz val="14"/>
      <color rgb="FF00376E"/>
      <name val="Berlin Sans FB Demi"/>
      <family val="2"/>
    </font>
    <font>
      <sz val="11"/>
      <color rgb="FF00376E"/>
      <name val="Book Antiqua"/>
      <family val="1"/>
      <charset val="162"/>
    </font>
    <font>
      <sz val="11"/>
      <color rgb="FF00376E"/>
      <name val="Calibri"/>
      <family val="2"/>
      <charset val="162"/>
      <scheme val="minor"/>
    </font>
    <font>
      <sz val="14"/>
      <color rgb="FF00376E"/>
      <name val="Berlin Sans FB"/>
      <family val="2"/>
    </font>
    <font>
      <sz val="7"/>
      <color rgb="FF00376E"/>
      <name val="Berlin Sans FB Demi"/>
      <family val="2"/>
    </font>
    <font>
      <sz val="11"/>
      <color rgb="FF00376E"/>
      <name val="Berlin Sans FB"/>
      <family val="2"/>
    </font>
    <font>
      <sz val="10"/>
      <color rgb="FF00376E"/>
      <name val="Berlin Sans FB"/>
      <family val="2"/>
    </font>
    <font>
      <sz val="8"/>
      <color rgb="FF00376E"/>
      <name val="Calibri"/>
      <family val="2"/>
      <charset val="162"/>
    </font>
    <font>
      <sz val="12"/>
      <color rgb="FF00376E"/>
      <name val="Calibri"/>
      <family val="2"/>
      <charset val="162"/>
    </font>
    <font>
      <sz val="16"/>
      <color rgb="FF00376E"/>
      <name val="Calibri"/>
      <family val="2"/>
      <charset val="162"/>
      <scheme val="minor"/>
    </font>
    <font>
      <b/>
      <sz val="16"/>
      <color rgb="FF00376E"/>
      <name val="Berlin Sans FB Demi"/>
      <family val="2"/>
    </font>
    <font>
      <sz val="16"/>
      <color rgb="FF00376E"/>
      <name val="Berlin Sans FB"/>
      <family val="2"/>
    </font>
    <font>
      <b/>
      <sz val="16"/>
      <color rgb="FF00376E"/>
      <name val="Calibri"/>
      <family val="2"/>
      <charset val="162"/>
      <scheme val="minor"/>
    </font>
    <font>
      <sz val="16"/>
      <color rgb="FF00376E"/>
      <name val="Book Antiqua"/>
      <family val="1"/>
      <charset val="162"/>
    </font>
    <font>
      <b/>
      <sz val="16"/>
      <color rgb="FF00376E"/>
      <name val="Berlin Sans FB"/>
      <family val="2"/>
    </font>
    <font>
      <sz val="16"/>
      <color rgb="FF00376E"/>
      <name val="Berlin Sans FB Demi"/>
      <family val="2"/>
    </font>
    <font>
      <sz val="12"/>
      <color rgb="FF00376E"/>
      <name val="Berlin Sans FB"/>
      <family val="2"/>
    </font>
    <font>
      <sz val="10"/>
      <color rgb="FF00376E"/>
      <name val="Book Antiqua"/>
      <family val="1"/>
      <charset val="162"/>
    </font>
    <font>
      <b/>
      <i/>
      <sz val="16"/>
      <color rgb="FF00376E"/>
      <name val="Berlin Sans FB"/>
      <family val="2"/>
    </font>
    <font>
      <b/>
      <sz val="10"/>
      <color rgb="FF00376E"/>
      <name val="Book Antiqua"/>
      <family val="1"/>
      <charset val="162"/>
    </font>
    <font>
      <sz val="14"/>
      <color rgb="FF00376E"/>
      <name val="Calibri"/>
      <family val="2"/>
      <charset val="162"/>
    </font>
    <font>
      <sz val="10"/>
      <color rgb="FF00376E"/>
      <name val="Calibri"/>
      <family val="2"/>
      <charset val="162"/>
      <scheme val="minor"/>
    </font>
    <font>
      <b/>
      <sz val="16"/>
      <color rgb="FF00376E"/>
      <name val="Calibri"/>
      <family val="2"/>
      <charset val="162"/>
    </font>
    <font>
      <sz val="11"/>
      <color rgb="FF00376E"/>
      <name val="Estrangelo Edessa"/>
      <family val="4"/>
    </font>
    <font>
      <sz val="13"/>
      <color rgb="FF00376E"/>
      <name val="Berlin Sans FB Demi"/>
      <family val="2"/>
    </font>
    <font>
      <b/>
      <sz val="12"/>
      <color rgb="FF00376E"/>
      <name val="Book Antiqua"/>
      <family val="1"/>
      <charset val="162"/>
    </font>
    <font>
      <sz val="14"/>
      <color rgb="FF00376E"/>
      <name val="Book Antiqua"/>
      <family val="1"/>
      <charset val="162"/>
    </font>
    <font>
      <sz val="11"/>
      <color rgb="FF00376E"/>
      <name val="Berlin Sans FB Demi"/>
      <family val="2"/>
    </font>
    <font>
      <sz val="14"/>
      <color rgb="FF00376E"/>
      <name val="Estrangelo Edessa"/>
      <family val="4"/>
    </font>
    <font>
      <sz val="11"/>
      <color rgb="FF00376E"/>
      <name val="Calibri"/>
      <family val="2"/>
      <scheme val="minor"/>
    </font>
    <font>
      <b/>
      <sz val="12"/>
      <color rgb="FF00376E"/>
      <name val="Calibri"/>
      <family val="2"/>
      <charset val="162"/>
      <scheme val="minor"/>
    </font>
    <font>
      <sz val="10"/>
      <color rgb="FF00376E"/>
      <name val="Calibri"/>
      <family val="2"/>
      <scheme val="minor"/>
    </font>
    <font>
      <sz val="8"/>
      <color rgb="FF00376E"/>
      <name val="Berlin Sans FB"/>
      <family val="2"/>
    </font>
    <font>
      <b/>
      <sz val="11"/>
      <color rgb="FF00376E"/>
      <name val="Book Antiqua"/>
      <family val="1"/>
      <charset val="162"/>
    </font>
    <font>
      <sz val="12"/>
      <color rgb="FF00376E"/>
      <name val="Book Antiqua"/>
      <family val="1"/>
      <charset val="162"/>
    </font>
    <font>
      <sz val="14"/>
      <color theme="0"/>
      <name val="Berlin Sans FB"/>
      <family val="2"/>
    </font>
    <font>
      <sz val="13"/>
      <color rgb="FF003769"/>
      <name val="Berlin Sans FB Demi"/>
      <family val="2"/>
    </font>
    <font>
      <sz val="13"/>
      <color rgb="FF003769"/>
      <name val="Berlin Sans FB"/>
      <family val="2"/>
    </font>
    <font>
      <sz val="14"/>
      <color rgb="FF003769"/>
      <name val="Berlin Sans FB"/>
      <family val="2"/>
    </font>
    <font>
      <sz val="14"/>
      <color rgb="FF003769"/>
      <name val="Berlin Sans FB Demi"/>
      <family val="2"/>
    </font>
    <font>
      <sz val="11"/>
      <color rgb="FF003769"/>
      <name val="Berlin Sans FB"/>
      <family val="2"/>
    </font>
    <font>
      <sz val="16"/>
      <color rgb="FF00376E"/>
      <name val="Berlin Sans FB"/>
      <family val="2"/>
      <charset val="162"/>
    </font>
    <font>
      <sz val="9"/>
      <color rgb="FF003769"/>
      <name val="Berlin Sans FB"/>
      <family val="2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Gray">
        <fgColor indexed="22"/>
        <bgColor indexed="2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Gray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3769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theme="4" tint="-0.249977111117893"/>
      </top>
      <bottom/>
      <diagonal/>
    </border>
    <border>
      <left/>
      <right/>
      <top/>
      <bottom style="thin">
        <color theme="4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3" tint="0.59999389629810485"/>
      </bottom>
      <diagonal/>
    </border>
  </borders>
  <cellStyleXfs count="235">
    <xf numFmtId="181" fontId="0" fillId="0" borderId="0"/>
    <xf numFmtId="181" fontId="1" fillId="0" borderId="0"/>
    <xf numFmtId="181" fontId="1" fillId="0" borderId="0"/>
    <xf numFmtId="170" fontId="8" fillId="0" borderId="2" applyAlignment="0" applyProtection="0"/>
    <xf numFmtId="181" fontId="9" fillId="0" borderId="9">
      <alignment horizont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38" fontId="10" fillId="2" borderId="0" applyNumberFormat="0" applyBorder="0" applyAlignment="0" applyProtection="0"/>
    <xf numFmtId="10" fontId="10" fillId="3" borderId="10" applyNumberFormat="0" applyBorder="0" applyAlignment="0" applyProtection="0"/>
    <xf numFmtId="172" fontId="1" fillId="0" borderId="0"/>
    <xf numFmtId="181" fontId="1" fillId="0" borderId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77" fontId="12" fillId="0" borderId="0" applyFont="0" applyFill="0" applyBorder="0" applyAlignment="0" applyProtection="0"/>
    <xf numFmtId="181" fontId="12" fillId="0" borderId="0"/>
    <xf numFmtId="181" fontId="14" fillId="0" borderId="0"/>
    <xf numFmtId="181" fontId="7" fillId="0" borderId="0"/>
    <xf numFmtId="9" fontId="11" fillId="0" borderId="0" applyFont="0" applyFill="0" applyBorder="0" applyAlignment="0" applyProtection="0"/>
    <xf numFmtId="181" fontId="15" fillId="2" borderId="0"/>
    <xf numFmtId="9" fontId="1" fillId="7" borderId="0"/>
    <xf numFmtId="181" fontId="1" fillId="0" borderId="0"/>
    <xf numFmtId="181" fontId="16" fillId="0" borderId="10">
      <alignment horizontal="center"/>
    </xf>
    <xf numFmtId="181" fontId="17" fillId="0" borderId="0"/>
    <xf numFmtId="181" fontId="17" fillId="0" borderId="12" applyFill="0">
      <alignment horizontal="center"/>
      <protection locked="0"/>
    </xf>
    <xf numFmtId="181" fontId="16" fillId="0" borderId="0" applyFill="0">
      <alignment horizontal="center"/>
      <protection locked="0"/>
    </xf>
    <xf numFmtId="181" fontId="16" fillId="8" borderId="0"/>
    <xf numFmtId="181" fontId="16" fillId="0" borderId="0">
      <protection locked="0"/>
    </xf>
    <xf numFmtId="181" fontId="16" fillId="0" borderId="0"/>
    <xf numFmtId="182" fontId="16" fillId="0" borderId="0"/>
    <xf numFmtId="183" fontId="16" fillId="0" borderId="0"/>
    <xf numFmtId="181" fontId="17" fillId="9" borderId="0">
      <alignment horizontal="right"/>
    </xf>
    <xf numFmtId="181" fontId="16" fillId="0" borderId="0"/>
    <xf numFmtId="184" fontId="1" fillId="0" borderId="0" applyFont="0" applyFill="0" applyBorder="0" applyAlignment="0" applyProtection="0"/>
    <xf numFmtId="185" fontId="18" fillId="0" borderId="0" applyFont="0" applyFill="0" applyBorder="0" applyAlignment="0" applyProtection="0"/>
    <xf numFmtId="181" fontId="19" fillId="10" borderId="0" applyNumberFormat="0" applyBorder="0" applyAlignment="0" applyProtection="0"/>
    <xf numFmtId="181" fontId="19" fillId="10" borderId="0" applyNumberFormat="0" applyBorder="0" applyAlignment="0" applyProtection="0"/>
    <xf numFmtId="181" fontId="20" fillId="11" borderId="0" applyNumberFormat="0" applyBorder="0" applyAlignment="0" applyProtection="0"/>
    <xf numFmtId="181" fontId="19" fillId="12" borderId="0" applyNumberFormat="0" applyBorder="0" applyAlignment="0" applyProtection="0"/>
    <xf numFmtId="181" fontId="19" fillId="13" borderId="0" applyNumberFormat="0" applyBorder="0" applyAlignment="0" applyProtection="0"/>
    <xf numFmtId="181" fontId="20" fillId="14" borderId="0" applyNumberFormat="0" applyBorder="0" applyAlignment="0" applyProtection="0"/>
    <xf numFmtId="181" fontId="19" fillId="12" borderId="0" applyNumberFormat="0" applyBorder="0" applyAlignment="0" applyProtection="0"/>
    <xf numFmtId="181" fontId="19" fillId="15" borderId="0" applyNumberFormat="0" applyBorder="0" applyAlignment="0" applyProtection="0"/>
    <xf numFmtId="181" fontId="20" fillId="13" borderId="0" applyNumberFormat="0" applyBorder="0" applyAlignment="0" applyProtection="0"/>
    <xf numFmtId="181" fontId="19" fillId="10" borderId="0" applyNumberFormat="0" applyBorder="0" applyAlignment="0" applyProtection="0"/>
    <xf numFmtId="181" fontId="19" fillId="13" borderId="0" applyNumberFormat="0" applyBorder="0" applyAlignment="0" applyProtection="0"/>
    <xf numFmtId="181" fontId="20" fillId="13" borderId="0" applyNumberFormat="0" applyBorder="0" applyAlignment="0" applyProtection="0"/>
    <xf numFmtId="181" fontId="19" fillId="16" borderId="0" applyNumberFormat="0" applyBorder="0" applyAlignment="0" applyProtection="0"/>
    <xf numFmtId="181" fontId="19" fillId="10" borderId="0" applyNumberFormat="0" applyBorder="0" applyAlignment="0" applyProtection="0"/>
    <xf numFmtId="181" fontId="20" fillId="11" borderId="0" applyNumberFormat="0" applyBorder="0" applyAlignment="0" applyProtection="0"/>
    <xf numFmtId="181" fontId="19" fillId="12" borderId="0" applyNumberFormat="0" applyBorder="0" applyAlignment="0" applyProtection="0"/>
    <xf numFmtId="181" fontId="19" fillId="17" borderId="0" applyNumberFormat="0" applyBorder="0" applyAlignment="0" applyProtection="0"/>
    <xf numFmtId="181" fontId="20" fillId="17" borderId="0" applyNumberFormat="0" applyBorder="0" applyAlignment="0" applyProtection="0"/>
    <xf numFmtId="181" fontId="21" fillId="0" borderId="0"/>
    <xf numFmtId="181" fontId="15" fillId="0" borderId="0"/>
    <xf numFmtId="181" fontId="8" fillId="0" borderId="0"/>
    <xf numFmtId="181" fontId="22" fillId="0" borderId="0" applyFont="0" applyBorder="0" applyAlignment="0">
      <alignment horizontal="centerContinuous"/>
    </xf>
    <xf numFmtId="181" fontId="23" fillId="1" borderId="0">
      <alignment horizontal="centerContinuous" vertical="center"/>
    </xf>
    <xf numFmtId="186" fontId="24" fillId="18" borderId="13">
      <alignment horizontal="left" vertical="center"/>
    </xf>
    <xf numFmtId="165" fontId="1" fillId="0" borderId="0" applyFont="0" applyFill="0" applyBorder="0" applyAlignment="0" applyProtection="0"/>
    <xf numFmtId="181" fontId="25" fillId="0" borderId="0"/>
    <xf numFmtId="187" fontId="1" fillId="0" borderId="0" applyFill="0" applyBorder="0" applyAlignment="0"/>
    <xf numFmtId="188" fontId="1" fillId="0" borderId="0" applyFill="0" applyBorder="0" applyAlignment="0"/>
    <xf numFmtId="189" fontId="1" fillId="0" borderId="0" applyFill="0" applyBorder="0" applyAlignment="0"/>
    <xf numFmtId="190" fontId="1" fillId="0" borderId="0" applyFill="0" applyBorder="0" applyAlignment="0"/>
    <xf numFmtId="191" fontId="1" fillId="0" borderId="0" applyFill="0" applyBorder="0" applyAlignment="0"/>
    <xf numFmtId="187" fontId="1" fillId="0" borderId="0" applyFill="0" applyBorder="0" applyAlignment="0"/>
    <xf numFmtId="192" fontId="1" fillId="0" borderId="0" applyFill="0" applyBorder="0" applyAlignment="0"/>
    <xf numFmtId="188" fontId="1" fillId="0" borderId="0" applyFill="0" applyBorder="0" applyAlignment="0"/>
    <xf numFmtId="193" fontId="1" fillId="0" borderId="0"/>
    <xf numFmtId="193" fontId="1" fillId="0" borderId="0"/>
    <xf numFmtId="193" fontId="1" fillId="0" borderId="0"/>
    <xf numFmtId="193" fontId="1" fillId="0" borderId="0"/>
    <xf numFmtId="193" fontId="1" fillId="0" borderId="0"/>
    <xf numFmtId="193" fontId="1" fillId="0" borderId="0"/>
    <xf numFmtId="193" fontId="1" fillId="0" borderId="0"/>
    <xf numFmtId="193" fontId="1" fillId="0" borderId="0"/>
    <xf numFmtId="187" fontId="1" fillId="0" borderId="0" applyFont="0" applyFill="0" applyBorder="0" applyAlignment="0" applyProtection="0"/>
    <xf numFmtId="181" fontId="26" fillId="0" borderId="0"/>
    <xf numFmtId="188" fontId="1" fillId="0" borderId="0" applyFont="0" applyFill="0" applyBorder="0" applyAlignment="0" applyProtection="0"/>
    <xf numFmtId="14" fontId="27" fillId="0" borderId="0" applyFill="0" applyBorder="0" applyAlignment="0"/>
    <xf numFmtId="194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1" fontId="28" fillId="19" borderId="0" applyNumberFormat="0" applyBorder="0" applyAlignment="0" applyProtection="0"/>
    <xf numFmtId="181" fontId="28" fillId="20" borderId="0" applyNumberFormat="0" applyBorder="0" applyAlignment="0" applyProtection="0"/>
    <xf numFmtId="181" fontId="28" fillId="21" borderId="0" applyNumberFormat="0" applyBorder="0" applyAlignment="0" applyProtection="0"/>
    <xf numFmtId="187" fontId="1" fillId="0" borderId="0" applyFill="0" applyBorder="0" applyAlignment="0"/>
    <xf numFmtId="188" fontId="1" fillId="0" borderId="0" applyFill="0" applyBorder="0" applyAlignment="0"/>
    <xf numFmtId="187" fontId="1" fillId="0" borderId="0" applyFill="0" applyBorder="0" applyAlignment="0"/>
    <xf numFmtId="192" fontId="1" fillId="0" borderId="0" applyFill="0" applyBorder="0" applyAlignment="0"/>
    <xf numFmtId="188" fontId="1" fillId="0" borderId="0" applyFill="0" applyBorder="0" applyAlignment="0"/>
    <xf numFmtId="181" fontId="7" fillId="0" borderId="0" applyFont="0" applyFill="0" applyBorder="0" applyAlignment="0" applyProtection="0"/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3" fontId="30" fillId="0" borderId="0">
      <alignment horizontal="right"/>
    </xf>
    <xf numFmtId="181" fontId="31" fillId="0" borderId="14">
      <alignment vertical="center"/>
    </xf>
    <xf numFmtId="181" fontId="32" fillId="22" borderId="0">
      <alignment horizontal="center"/>
    </xf>
    <xf numFmtId="181" fontId="33" fillId="0" borderId="15" applyNumberFormat="0" applyAlignment="0" applyProtection="0">
      <alignment horizontal="left" vertical="center"/>
    </xf>
    <xf numFmtId="181" fontId="33" fillId="0" borderId="11">
      <alignment horizontal="left" vertical="center"/>
    </xf>
    <xf numFmtId="194" fontId="34" fillId="0" borderId="0">
      <protection locked="0"/>
    </xf>
    <xf numFmtId="40" fontId="35" fillId="0" borderId="0">
      <protection locked="0"/>
    </xf>
    <xf numFmtId="1" fontId="36" fillId="0" borderId="0">
      <alignment horizontal="center"/>
      <protection locked="0"/>
    </xf>
    <xf numFmtId="181" fontId="18" fillId="0" borderId="0"/>
    <xf numFmtId="181" fontId="37" fillId="0" borderId="0" applyNumberFormat="0" applyFill="0" applyBorder="0" applyAlignment="0" applyProtection="0">
      <alignment vertical="top"/>
      <protection locked="0"/>
    </xf>
    <xf numFmtId="197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81" fontId="38" fillId="0" borderId="0" applyNumberFormat="0" applyFill="0" applyBorder="0" applyAlignment="0" applyProtection="0">
      <alignment vertical="top"/>
      <protection locked="0"/>
    </xf>
    <xf numFmtId="181" fontId="39" fillId="0" borderId="0" applyNumberFormat="0" applyFill="0" applyBorder="0" applyAlignment="0" applyProtection="0">
      <alignment vertical="top"/>
      <protection locked="0"/>
    </xf>
    <xf numFmtId="187" fontId="1" fillId="0" borderId="0" applyFill="0" applyBorder="0" applyAlignment="0"/>
    <xf numFmtId="188" fontId="1" fillId="0" borderId="0" applyFill="0" applyBorder="0" applyAlignment="0"/>
    <xf numFmtId="187" fontId="1" fillId="0" borderId="0" applyFill="0" applyBorder="0" applyAlignment="0"/>
    <xf numFmtId="192" fontId="1" fillId="0" borderId="0" applyFill="0" applyBorder="0" applyAlignment="0"/>
    <xf numFmtId="188" fontId="1" fillId="0" borderId="0" applyFill="0" applyBorder="0" applyAlignment="0"/>
    <xf numFmtId="181" fontId="1" fillId="0" borderId="0">
      <alignment horizontal="center"/>
    </xf>
    <xf numFmtId="38" fontId="40" fillId="0" borderId="0"/>
    <xf numFmtId="181" fontId="1" fillId="0" borderId="16">
      <alignment horizontal="centerContinuous"/>
    </xf>
    <xf numFmtId="199" fontId="29" fillId="0" borderId="0" applyFont="0" applyFill="0" applyBorder="0" applyAlignment="0" applyProtection="0"/>
    <xf numFmtId="181" fontId="1" fillId="0" borderId="0"/>
    <xf numFmtId="181" fontId="41" fillId="0" borderId="0">
      <protection locked="0"/>
    </xf>
    <xf numFmtId="181" fontId="11" fillId="0" borderId="0"/>
    <xf numFmtId="181" fontId="11" fillId="0" borderId="0"/>
    <xf numFmtId="181" fontId="11" fillId="0" borderId="0"/>
    <xf numFmtId="181" fontId="1" fillId="0" borderId="0"/>
    <xf numFmtId="181" fontId="42" fillId="0" borderId="0"/>
    <xf numFmtId="181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200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181" fontId="26" fillId="0" borderId="0"/>
    <xf numFmtId="191" fontId="1" fillId="0" borderId="0" applyFont="0" applyFill="0" applyBorder="0" applyAlignment="0" applyProtection="0"/>
    <xf numFmtId="202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187" fontId="1" fillId="0" borderId="0" applyFill="0" applyBorder="0" applyAlignment="0"/>
    <xf numFmtId="188" fontId="1" fillId="0" borderId="0" applyFill="0" applyBorder="0" applyAlignment="0"/>
    <xf numFmtId="187" fontId="1" fillId="0" borderId="0" applyFill="0" applyBorder="0" applyAlignment="0"/>
    <xf numFmtId="192" fontId="1" fillId="0" borderId="0" applyFill="0" applyBorder="0" applyAlignment="0"/>
    <xf numFmtId="188" fontId="1" fillId="0" borderId="0" applyFill="0" applyBorder="0" applyAlignment="0"/>
    <xf numFmtId="4" fontId="27" fillId="23" borderId="17" applyNumberFormat="0" applyProtection="0">
      <alignment vertical="center"/>
    </xf>
    <xf numFmtId="4" fontId="43" fillId="23" borderId="18" applyNumberFormat="0" applyProtection="0">
      <alignment vertical="center"/>
    </xf>
    <xf numFmtId="4" fontId="27" fillId="23" borderId="17" applyNumberFormat="0" applyProtection="0">
      <alignment horizontal="left" vertical="center" indent="1"/>
    </xf>
    <xf numFmtId="181" fontId="44" fillId="23" borderId="18" applyNumberFormat="0" applyProtection="0">
      <alignment horizontal="left" vertical="top" indent="1"/>
    </xf>
    <xf numFmtId="181" fontId="1" fillId="24" borderId="17" applyNumberFormat="0" applyProtection="0">
      <alignment horizontal="left" vertical="center" indent="1"/>
    </xf>
    <xf numFmtId="4" fontId="27" fillId="25" borderId="18" applyNumberFormat="0" applyProtection="0">
      <alignment horizontal="right" vertical="center"/>
    </xf>
    <xf numFmtId="4" fontId="27" fillId="26" borderId="18" applyNumberFormat="0" applyProtection="0">
      <alignment horizontal="right" vertical="center"/>
    </xf>
    <xf numFmtId="4" fontId="27" fillId="27" borderId="18" applyNumberFormat="0" applyProtection="0">
      <alignment horizontal="right" vertical="center"/>
    </xf>
    <xf numFmtId="4" fontId="27" fillId="28" borderId="18" applyNumberFormat="0" applyProtection="0">
      <alignment horizontal="right" vertical="center"/>
    </xf>
    <xf numFmtId="4" fontId="27" fillId="29" borderId="18" applyNumberFormat="0" applyProtection="0">
      <alignment horizontal="right" vertical="center"/>
    </xf>
    <xf numFmtId="4" fontId="27" fillId="30" borderId="18" applyNumberFormat="0" applyProtection="0">
      <alignment horizontal="right" vertical="center"/>
    </xf>
    <xf numFmtId="4" fontId="27" fillId="31" borderId="18" applyNumberFormat="0" applyProtection="0">
      <alignment horizontal="right" vertical="center"/>
    </xf>
    <xf numFmtId="4" fontId="27" fillId="32" borderId="18" applyNumberFormat="0" applyProtection="0">
      <alignment horizontal="right" vertical="center"/>
    </xf>
    <xf numFmtId="4" fontId="27" fillId="33" borderId="18" applyNumberFormat="0" applyProtection="0">
      <alignment horizontal="right" vertical="center"/>
    </xf>
    <xf numFmtId="4" fontId="44" fillId="34" borderId="17" applyNumberFormat="0" applyProtection="0">
      <alignment horizontal="left" vertical="center" indent="1"/>
    </xf>
    <xf numFmtId="4" fontId="27" fillId="35" borderId="19" applyNumberFormat="0" applyProtection="0">
      <alignment horizontal="left" vertical="center" indent="1"/>
    </xf>
    <xf numFmtId="4" fontId="45" fillId="36" borderId="0" applyNumberFormat="0" applyProtection="0">
      <alignment horizontal="left" vertical="center" indent="1"/>
    </xf>
    <xf numFmtId="4" fontId="27" fillId="37" borderId="18" applyNumberFormat="0" applyProtection="0">
      <alignment horizontal="right" vertical="center"/>
    </xf>
    <xf numFmtId="4" fontId="46" fillId="35" borderId="17" applyNumberFormat="0" applyProtection="0">
      <alignment horizontal="left" vertical="center" indent="1"/>
    </xf>
    <xf numFmtId="4" fontId="46" fillId="38" borderId="17" applyNumberFormat="0" applyProtection="0">
      <alignment horizontal="left" vertical="center" indent="1"/>
    </xf>
    <xf numFmtId="181" fontId="1" fillId="36" borderId="18" applyNumberFormat="0" applyProtection="0">
      <alignment horizontal="left" vertical="center" indent="1"/>
    </xf>
    <xf numFmtId="181" fontId="1" fillId="36" borderId="18" applyNumberFormat="0" applyProtection="0">
      <alignment horizontal="left" vertical="top" indent="1"/>
    </xf>
    <xf numFmtId="181" fontId="1" fillId="39" borderId="18" applyNumberFormat="0" applyProtection="0">
      <alignment horizontal="left" vertical="center" indent="1"/>
    </xf>
    <xf numFmtId="181" fontId="1" fillId="39" borderId="18" applyNumberFormat="0" applyProtection="0">
      <alignment horizontal="left" vertical="top" indent="1"/>
    </xf>
    <xf numFmtId="181" fontId="1" fillId="40" borderId="18" applyNumberFormat="0" applyProtection="0">
      <alignment horizontal="left" vertical="center" indent="1"/>
    </xf>
    <xf numFmtId="181" fontId="1" fillId="40" borderId="18" applyNumberFormat="0" applyProtection="0">
      <alignment horizontal="left" vertical="top" indent="1"/>
    </xf>
    <xf numFmtId="181" fontId="1" fillId="41" borderId="18" applyNumberFormat="0" applyProtection="0">
      <alignment horizontal="left" vertical="center" indent="1"/>
    </xf>
    <xf numFmtId="181" fontId="1" fillId="41" borderId="18" applyNumberFormat="0" applyProtection="0">
      <alignment horizontal="left" vertical="top" indent="1"/>
    </xf>
    <xf numFmtId="4" fontId="27" fillId="3" borderId="18" applyNumberFormat="0" applyProtection="0">
      <alignment vertical="center"/>
    </xf>
    <xf numFmtId="4" fontId="47" fillId="3" borderId="18" applyNumberFormat="0" applyProtection="0">
      <alignment vertical="center"/>
    </xf>
    <xf numFmtId="4" fontId="27" fillId="3" borderId="18" applyNumberFormat="0" applyProtection="0">
      <alignment horizontal="left" vertical="center" indent="1"/>
    </xf>
    <xf numFmtId="181" fontId="27" fillId="3" borderId="18" applyNumberFormat="0" applyProtection="0">
      <alignment horizontal="left" vertical="top" indent="1"/>
    </xf>
    <xf numFmtId="4" fontId="27" fillId="35" borderId="17" applyNumberFormat="0" applyProtection="0">
      <alignment horizontal="right" vertical="center"/>
    </xf>
    <xf numFmtId="4" fontId="47" fillId="42" borderId="18" applyNumberFormat="0" applyProtection="0">
      <alignment horizontal="right" vertical="center"/>
    </xf>
    <xf numFmtId="181" fontId="1" fillId="24" borderId="17" applyNumberFormat="0" applyProtection="0">
      <alignment horizontal="left" vertical="center" indent="1"/>
    </xf>
    <xf numFmtId="181" fontId="1" fillId="24" borderId="17" applyNumberFormat="0" applyProtection="0">
      <alignment horizontal="left" vertical="center" indent="1"/>
    </xf>
    <xf numFmtId="181" fontId="48" fillId="0" borderId="0"/>
    <xf numFmtId="4" fontId="49" fillId="35" borderId="17" applyNumberFormat="0" applyProtection="0">
      <alignment horizontal="right" vertical="center"/>
    </xf>
    <xf numFmtId="181" fontId="1" fillId="43" borderId="0" applyNumberFormat="0" applyFont="0" applyBorder="0" applyAlignment="0" applyProtection="0"/>
    <xf numFmtId="181" fontId="1" fillId="44" borderId="0" applyNumberFormat="0" applyFont="0" applyBorder="0" applyAlignment="0" applyProtection="0"/>
    <xf numFmtId="181" fontId="1" fillId="45" borderId="0" applyNumberFormat="0" applyFont="0" applyBorder="0" applyAlignment="0" applyProtection="0"/>
    <xf numFmtId="181" fontId="1" fillId="0" borderId="0" applyNumberFormat="0" applyFont="0" applyFill="0" applyBorder="0" applyAlignment="0" applyProtection="0"/>
    <xf numFmtId="181" fontId="1" fillId="45" borderId="0" applyNumberFormat="0" applyFont="0" applyBorder="0" applyAlignment="0" applyProtection="0"/>
    <xf numFmtId="181" fontId="1" fillId="0" borderId="0" applyNumberFormat="0" applyFont="0" applyFill="0" applyBorder="0" applyAlignment="0" applyProtection="0"/>
    <xf numFmtId="181" fontId="1" fillId="0" borderId="0" applyNumberFormat="0" applyFont="0" applyFill="0" applyBorder="0" applyAlignment="0" applyProtection="0"/>
    <xf numFmtId="181" fontId="50" fillId="46" borderId="0"/>
    <xf numFmtId="49" fontId="51" fillId="46" borderId="0"/>
    <xf numFmtId="49" fontId="52" fillId="46" borderId="20"/>
    <xf numFmtId="49" fontId="52" fillId="46" borderId="0"/>
    <xf numFmtId="181" fontId="50" fillId="5" borderId="20">
      <protection locked="0"/>
    </xf>
    <xf numFmtId="181" fontId="50" fillId="46" borderId="0"/>
    <xf numFmtId="181" fontId="53" fillId="47" borderId="0"/>
    <xf numFmtId="181" fontId="53" fillId="48" borderId="0"/>
    <xf numFmtId="181" fontId="53" fillId="49" borderId="0"/>
    <xf numFmtId="181" fontId="54" fillId="0" borderId="0" applyNumberFormat="0" applyFill="0" applyBorder="0" applyAlignment="0" applyProtection="0"/>
    <xf numFmtId="1" fontId="2" fillId="0" borderId="0" applyBorder="0">
      <alignment horizontal="left" vertical="top" wrapText="1"/>
    </xf>
    <xf numFmtId="181" fontId="42" fillId="0" borderId="0"/>
    <xf numFmtId="181" fontId="1" fillId="0" borderId="0"/>
    <xf numFmtId="181" fontId="55" fillId="0" borderId="0" applyNumberFormat="0">
      <alignment horizontal="left"/>
    </xf>
    <xf numFmtId="49" fontId="27" fillId="0" borderId="0" applyFill="0" applyBorder="0" applyAlignment="0"/>
    <xf numFmtId="203" fontId="1" fillId="0" borderId="0" applyFill="0" applyBorder="0" applyAlignment="0"/>
    <xf numFmtId="204" fontId="1" fillId="0" borderId="0" applyFill="0" applyBorder="0" applyAlignment="0"/>
    <xf numFmtId="181" fontId="1" fillId="0" borderId="0"/>
    <xf numFmtId="205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38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207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181" fontId="56" fillId="0" borderId="0"/>
    <xf numFmtId="181" fontId="38" fillId="0" borderId="0" applyNumberFormat="0" applyFill="0" applyBorder="0" applyAlignment="0" applyProtection="0">
      <alignment vertical="top"/>
      <protection locked="0"/>
    </xf>
    <xf numFmtId="209" fontId="57" fillId="0" borderId="0" applyFont="0" applyFill="0" applyBorder="0" applyAlignment="0" applyProtection="0"/>
    <xf numFmtId="210" fontId="57" fillId="0" borderId="0" applyFont="0" applyFill="0" applyBorder="0" applyAlignment="0" applyProtection="0"/>
    <xf numFmtId="181" fontId="57" fillId="0" borderId="0"/>
    <xf numFmtId="181" fontId="37" fillId="0" borderId="0" applyNumberFormat="0" applyFill="0" applyBorder="0" applyAlignment="0" applyProtection="0">
      <alignment vertical="top"/>
      <protection locked="0"/>
    </xf>
    <xf numFmtId="211" fontId="57" fillId="0" borderId="0" applyFont="0" applyFill="0" applyBorder="0" applyAlignment="0" applyProtection="0"/>
    <xf numFmtId="212" fontId="57" fillId="0" borderId="0" applyFont="0" applyFill="0" applyBorder="0" applyAlignment="0" applyProtection="0"/>
    <xf numFmtId="165" fontId="7" fillId="0" borderId="0" applyFont="0" applyFill="0" applyBorder="0" applyAlignment="0" applyProtection="0"/>
    <xf numFmtId="181" fontId="11" fillId="0" borderId="0"/>
    <xf numFmtId="181" fontId="1" fillId="0" borderId="0"/>
    <xf numFmtId="181" fontId="1" fillId="0" borderId="0"/>
    <xf numFmtId="43" fontId="1" fillId="0" borderId="0" applyFont="0" applyFill="0" applyBorder="0" applyAlignment="0" applyProtection="0"/>
    <xf numFmtId="181" fontId="1" fillId="0" borderId="0"/>
    <xf numFmtId="181" fontId="14" fillId="0" borderId="0"/>
    <xf numFmtId="41" fontId="34" fillId="0" borderId="0">
      <protection locked="0"/>
    </xf>
    <xf numFmtId="181" fontId="11" fillId="0" borderId="0"/>
    <xf numFmtId="181" fontId="11" fillId="0" borderId="0"/>
    <xf numFmtId="9" fontId="11" fillId="0" borderId="0" applyFont="0" applyFill="0" applyBorder="0" applyAlignment="0" applyProtection="0"/>
    <xf numFmtId="214" fontId="11" fillId="0" borderId="0"/>
    <xf numFmtId="214" fontId="14" fillId="0" borderId="0"/>
    <xf numFmtId="177" fontId="1" fillId="0" borderId="0" applyFont="0" applyFill="0" applyBorder="0" applyAlignment="0" applyProtection="0"/>
  </cellStyleXfs>
  <cellXfs count="402">
    <xf numFmtId="181" fontId="0" fillId="0" borderId="0" xfId="0"/>
    <xf numFmtId="181" fontId="2" fillId="0" borderId="2" xfId="1" applyFont="1" applyBorder="1" applyAlignment="1">
      <alignment horizontal="center" vertical="center"/>
    </xf>
    <xf numFmtId="181" fontId="3" fillId="0" borderId="2" xfId="1" applyFont="1" applyBorder="1" applyAlignment="1">
      <alignment vertical="center"/>
    </xf>
    <xf numFmtId="181" fontId="2" fillId="0" borderId="3" xfId="1" applyFont="1" applyBorder="1" applyAlignment="1">
      <alignment vertical="center"/>
    </xf>
    <xf numFmtId="181" fontId="2" fillId="0" borderId="5" xfId="1" applyFont="1" applyBorder="1" applyAlignment="1">
      <alignment vertical="center"/>
    </xf>
    <xf numFmtId="166" fontId="6" fillId="0" borderId="0" xfId="1" applyNumberFormat="1" applyFont="1" applyAlignment="1">
      <alignment horizontal="center" vertical="center" wrapText="1"/>
    </xf>
    <xf numFmtId="181" fontId="5" fillId="0" borderId="0" xfId="1" applyFont="1" applyAlignment="1">
      <alignment horizontal="right" vertical="center"/>
    </xf>
    <xf numFmtId="181" fontId="5" fillId="0" borderId="7" xfId="1" applyFont="1" applyBorder="1" applyAlignment="1">
      <alignment vertical="center"/>
    </xf>
    <xf numFmtId="181" fontId="2" fillId="0" borderId="8" xfId="1" applyFont="1" applyBorder="1" applyAlignment="1">
      <alignment vertical="center"/>
    </xf>
    <xf numFmtId="181" fontId="2" fillId="0" borderId="0" xfId="1" applyFont="1" applyAlignment="1">
      <alignment horizontal="center" vertical="center"/>
    </xf>
    <xf numFmtId="181" fontId="2" fillId="0" borderId="0" xfId="1" applyFont="1" applyAlignment="1">
      <alignment vertical="center"/>
    </xf>
    <xf numFmtId="14" fontId="5" fillId="0" borderId="0" xfId="1" applyNumberFormat="1" applyFont="1" applyAlignment="1">
      <alignment horizontal="right" vertical="center"/>
    </xf>
    <xf numFmtId="181" fontId="3" fillId="0" borderId="5" xfId="1" applyFont="1" applyBorder="1" applyAlignment="1">
      <alignment vertical="center"/>
    </xf>
    <xf numFmtId="181" fontId="2" fillId="0" borderId="0" xfId="1" applyFont="1" applyAlignment="1">
      <alignment horizontal="right" vertical="center"/>
    </xf>
    <xf numFmtId="166" fontId="7" fillId="0" borderId="0" xfId="1" applyNumberFormat="1" applyFont="1" applyAlignment="1">
      <alignment horizontal="center" vertical="center" wrapText="1"/>
    </xf>
    <xf numFmtId="167" fontId="5" fillId="0" borderId="0" xfId="1" applyNumberFormat="1" applyFont="1" applyAlignment="1">
      <alignment horizontal="center" vertical="center"/>
    </xf>
    <xf numFmtId="169" fontId="7" fillId="0" borderId="0" xfId="1" applyNumberFormat="1" applyFont="1" applyAlignment="1">
      <alignment horizontal="center" vertical="distributed"/>
    </xf>
    <xf numFmtId="167" fontId="7" fillId="0" borderId="0" xfId="1" applyNumberFormat="1" applyFont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67" fontId="5" fillId="0" borderId="7" xfId="1" applyNumberFormat="1" applyFont="1" applyBorder="1" applyAlignment="1">
      <alignment horizontal="center" vertical="center"/>
    </xf>
    <xf numFmtId="173" fontId="7" fillId="0" borderId="0" xfId="1" applyNumberFormat="1" applyFont="1" applyAlignment="1">
      <alignment horizontal="center" vertical="center"/>
    </xf>
    <xf numFmtId="168" fontId="5" fillId="0" borderId="0" xfId="1" applyNumberFormat="1" applyFont="1" applyAlignment="1">
      <alignment horizontal="center" vertical="center"/>
    </xf>
    <xf numFmtId="181" fontId="3" fillId="0" borderId="8" xfId="1" applyFont="1" applyBorder="1" applyAlignment="1">
      <alignment vertical="center"/>
    </xf>
    <xf numFmtId="167" fontId="2" fillId="0" borderId="0" xfId="1" applyNumberFormat="1" applyFont="1" applyAlignment="1">
      <alignment horizontal="center" vertical="center"/>
    </xf>
    <xf numFmtId="181" fontId="2" fillId="0" borderId="0" xfId="1" applyFont="1" applyAlignment="1">
      <alignment vertical="top" wrapText="1"/>
    </xf>
    <xf numFmtId="166" fontId="7" fillId="0" borderId="0" xfId="1" applyNumberFormat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7" fillId="0" borderId="5" xfId="1" applyNumberFormat="1" applyFont="1" applyBorder="1" applyAlignment="1">
      <alignment vertical="center"/>
    </xf>
    <xf numFmtId="166" fontId="5" fillId="0" borderId="7" xfId="1" applyNumberFormat="1" applyFont="1" applyBorder="1" applyAlignment="1">
      <alignment vertical="center"/>
    </xf>
    <xf numFmtId="168" fontId="5" fillId="0" borderId="0" xfId="2" applyNumberFormat="1" applyFont="1" applyAlignment="1">
      <alignment horizontal="center"/>
    </xf>
    <xf numFmtId="174" fontId="7" fillId="0" borderId="0" xfId="6" applyNumberFormat="1" applyFont="1" applyFill="1" applyBorder="1" applyAlignment="1">
      <alignment horizontal="center"/>
    </xf>
    <xf numFmtId="166" fontId="5" fillId="5" borderId="0" xfId="1" applyNumberFormat="1" applyFont="1" applyFill="1" applyAlignment="1">
      <alignment horizontal="center" vertical="distributed"/>
    </xf>
    <xf numFmtId="168" fontId="7" fillId="0" borderId="0" xfId="2" applyNumberFormat="1" applyFont="1" applyAlignment="1">
      <alignment horizontal="center"/>
    </xf>
    <xf numFmtId="176" fontId="7" fillId="0" borderId="0" xfId="1" applyNumberFormat="1" applyFont="1" applyAlignment="1">
      <alignment horizontal="center" vertical="distributed"/>
    </xf>
    <xf numFmtId="181" fontId="2" fillId="0" borderId="2" xfId="1" applyFont="1" applyBorder="1" applyAlignment="1">
      <alignment vertical="center"/>
    </xf>
    <xf numFmtId="181" fontId="5" fillId="0" borderId="0" xfId="1" applyFont="1" applyAlignment="1">
      <alignment vertical="center"/>
    </xf>
    <xf numFmtId="181" fontId="7" fillId="0" borderId="0" xfId="1" applyFont="1" applyAlignment="1">
      <alignment vertical="center"/>
    </xf>
    <xf numFmtId="181" fontId="3" fillId="0" borderId="0" xfId="1" applyFont="1" applyAlignment="1">
      <alignment vertical="center"/>
    </xf>
    <xf numFmtId="181" fontId="7" fillId="0" borderId="0" xfId="1" applyFont="1" applyAlignment="1">
      <alignment horizontal="center" vertical="center"/>
    </xf>
    <xf numFmtId="181" fontId="2" fillId="0" borderId="0" xfId="1" applyFont="1" applyAlignment="1">
      <alignment horizontal="justify" vertical="top" wrapText="1"/>
    </xf>
    <xf numFmtId="167" fontId="7" fillId="0" borderId="0" xfId="1" applyNumberFormat="1" applyFont="1" applyAlignment="1">
      <alignment horizontal="center" vertical="distributed"/>
    </xf>
    <xf numFmtId="167" fontId="5" fillId="0" borderId="0" xfId="1" applyNumberFormat="1" applyFont="1" applyAlignment="1">
      <alignment horizontal="center" vertical="distributed"/>
    </xf>
    <xf numFmtId="181" fontId="6" fillId="0" borderId="0" xfId="1" applyFont="1" applyAlignment="1">
      <alignment horizontal="center" vertical="center" wrapText="1"/>
    </xf>
    <xf numFmtId="181" fontId="7" fillId="0" borderId="0" xfId="2" applyFont="1" applyAlignment="1">
      <alignment vertical="center"/>
    </xf>
    <xf numFmtId="181" fontId="7" fillId="0" borderId="0" xfId="1" applyFont="1" applyAlignment="1">
      <alignment vertical="center" wrapText="1"/>
    </xf>
    <xf numFmtId="181" fontId="7" fillId="5" borderId="0" xfId="1" applyFont="1" applyFill="1" applyAlignment="1">
      <alignment vertical="center"/>
    </xf>
    <xf numFmtId="168" fontId="5" fillId="0" borderId="7" xfId="2" applyNumberFormat="1" applyFont="1" applyBorder="1" applyAlignment="1">
      <alignment horizontal="center"/>
    </xf>
    <xf numFmtId="181" fontId="13" fillId="4" borderId="0" xfId="0" applyFont="1" applyFill="1" applyAlignment="1">
      <alignment horizontal="center" vertical="center" wrapText="1"/>
    </xf>
    <xf numFmtId="180" fontId="2" fillId="0" borderId="0" xfId="1" applyNumberFormat="1" applyFont="1" applyAlignment="1">
      <alignment horizontal="center" vertical="center"/>
    </xf>
    <xf numFmtId="181" fontId="2" fillId="0" borderId="1" xfId="1" applyFont="1" applyBorder="1" applyAlignment="1">
      <alignment vertical="center"/>
    </xf>
    <xf numFmtId="181" fontId="2" fillId="0" borderId="4" xfId="1" applyFont="1" applyBorder="1" applyAlignment="1">
      <alignment vertical="center"/>
    </xf>
    <xf numFmtId="175" fontId="2" fillId="0" borderId="0" xfId="1" applyNumberFormat="1" applyFont="1" applyAlignment="1">
      <alignment vertical="center"/>
    </xf>
    <xf numFmtId="181" fontId="2" fillId="0" borderId="6" xfId="1" applyFont="1" applyBorder="1" applyAlignment="1">
      <alignment vertical="center"/>
    </xf>
    <xf numFmtId="181" fontId="3" fillId="0" borderId="4" xfId="1" applyFont="1" applyBorder="1" applyAlignment="1">
      <alignment vertical="center"/>
    </xf>
    <xf numFmtId="167" fontId="2" fillId="0" borderId="0" xfId="1" applyNumberFormat="1" applyFont="1" applyAlignment="1">
      <alignment vertical="center"/>
    </xf>
    <xf numFmtId="168" fontId="2" fillId="0" borderId="0" xfId="1" applyNumberFormat="1" applyFont="1" applyAlignment="1">
      <alignment vertical="center"/>
    </xf>
    <xf numFmtId="11" fontId="2" fillId="0" borderId="0" xfId="1" applyNumberFormat="1" applyFont="1" applyAlignment="1">
      <alignment vertical="center"/>
    </xf>
    <xf numFmtId="168" fontId="7" fillId="0" borderId="0" xfId="1" applyNumberFormat="1" applyFont="1" applyAlignment="1">
      <alignment horizontal="center" vertical="center"/>
    </xf>
    <xf numFmtId="167" fontId="5" fillId="0" borderId="0" xfId="2" applyNumberFormat="1" applyFont="1" applyAlignment="1">
      <alignment horizontal="center"/>
    </xf>
    <xf numFmtId="167" fontId="7" fillId="0" borderId="0" xfId="6" applyNumberFormat="1" applyFont="1" applyFill="1" applyBorder="1" applyAlignment="1">
      <alignment horizontal="center"/>
    </xf>
    <xf numFmtId="167" fontId="7" fillId="4" borderId="0" xfId="1" applyNumberFormat="1" applyFont="1" applyFill="1" applyAlignment="1">
      <alignment horizontal="center" vertical="distributed"/>
    </xf>
    <xf numFmtId="167" fontId="5" fillId="5" borderId="0" xfId="1" applyNumberFormat="1" applyFont="1" applyFill="1" applyAlignment="1">
      <alignment horizontal="center" vertical="distributed"/>
    </xf>
    <xf numFmtId="167" fontId="7" fillId="0" borderId="0" xfId="2" applyNumberFormat="1" applyFont="1" applyAlignment="1">
      <alignment horizontal="center"/>
    </xf>
    <xf numFmtId="167" fontId="5" fillId="0" borderId="7" xfId="2" applyNumberFormat="1" applyFont="1" applyBorder="1" applyAlignment="1">
      <alignment horizontal="center"/>
    </xf>
    <xf numFmtId="181" fontId="4" fillId="0" borderId="0" xfId="1" applyFont="1" applyAlignment="1">
      <alignment horizontal="center" vertical="center" wrapText="1"/>
    </xf>
    <xf numFmtId="181" fontId="5" fillId="0" borderId="0" xfId="1" applyFont="1" applyAlignment="1">
      <alignment horizontal="center" vertical="center" wrapText="1"/>
    </xf>
    <xf numFmtId="181" fontId="7" fillId="0" borderId="0" xfId="1" applyFont="1" applyAlignment="1">
      <alignment horizontal="justify" vertical="top" wrapText="1"/>
    </xf>
    <xf numFmtId="181" fontId="4" fillId="0" borderId="2" xfId="1" applyFont="1" applyBorder="1" applyAlignment="1">
      <alignment horizontal="center" vertical="center" wrapText="1"/>
    </xf>
    <xf numFmtId="181" fontId="2" fillId="0" borderId="0" xfId="1" applyFont="1" applyAlignment="1">
      <alignment horizontal="justify" vertical="center" wrapText="1"/>
    </xf>
    <xf numFmtId="181" fontId="5" fillId="0" borderId="0" xfId="1" applyFont="1" applyAlignment="1">
      <alignment horizontal="center" vertical="center"/>
    </xf>
    <xf numFmtId="167" fontId="7" fillId="6" borderId="0" xfId="1" applyNumberFormat="1" applyFont="1" applyFill="1" applyAlignment="1">
      <alignment horizontal="center" vertical="center"/>
    </xf>
    <xf numFmtId="178" fontId="2" fillId="0" borderId="0" xfId="1" applyNumberFormat="1" applyFont="1" applyAlignment="1">
      <alignment vertical="center"/>
    </xf>
    <xf numFmtId="167" fontId="58" fillId="0" borderId="0" xfId="1" applyNumberFormat="1" applyFont="1" applyAlignment="1">
      <alignment horizontal="right" vertical="center"/>
    </xf>
    <xf numFmtId="181" fontId="59" fillId="0" borderId="0" xfId="1" applyFont="1" applyAlignment="1">
      <alignment vertical="center"/>
    </xf>
    <xf numFmtId="181" fontId="60" fillId="0" borderId="0" xfId="1" applyFont="1" applyAlignment="1">
      <alignment vertical="center"/>
    </xf>
    <xf numFmtId="179" fontId="59" fillId="4" borderId="0" xfId="1" applyNumberFormat="1" applyFont="1" applyFill="1" applyAlignment="1">
      <alignment vertical="center"/>
    </xf>
    <xf numFmtId="181" fontId="60" fillId="0" borderId="0" xfId="1" applyFont="1" applyAlignment="1">
      <alignment horizontal="center" vertical="center"/>
    </xf>
    <xf numFmtId="181" fontId="59" fillId="0" borderId="0" xfId="1" applyFont="1" applyAlignment="1">
      <alignment horizontal="center" vertical="center"/>
    </xf>
    <xf numFmtId="181" fontId="62" fillId="0" borderId="0" xfId="1" applyFont="1" applyAlignment="1">
      <alignment horizontal="center" vertical="center"/>
    </xf>
    <xf numFmtId="167" fontId="60" fillId="0" borderId="0" xfId="1" applyNumberFormat="1" applyFont="1" applyAlignment="1">
      <alignment vertical="center"/>
    </xf>
    <xf numFmtId="181" fontId="64" fillId="0" borderId="0" xfId="1" applyFont="1" applyAlignment="1">
      <alignment vertical="center"/>
    </xf>
    <xf numFmtId="167" fontId="59" fillId="0" borderId="0" xfId="1" applyNumberFormat="1" applyFont="1" applyAlignment="1">
      <alignment horizontal="center" vertical="center"/>
    </xf>
    <xf numFmtId="181" fontId="59" fillId="0" borderId="0" xfId="1" applyFont="1" applyAlignment="1">
      <alignment horizontal="right" vertical="center"/>
    </xf>
    <xf numFmtId="181" fontId="62" fillId="0" borderId="0" xfId="1" applyFont="1" applyAlignment="1">
      <alignment horizontal="right" vertical="center"/>
    </xf>
    <xf numFmtId="181" fontId="60" fillId="0" borderId="0" xfId="1" applyFont="1" applyAlignment="1">
      <alignment horizontal="right" vertical="center"/>
    </xf>
    <xf numFmtId="167" fontId="60" fillId="0" borderId="0" xfId="1" applyNumberFormat="1" applyFont="1" applyAlignment="1">
      <alignment horizontal="right" vertical="center"/>
    </xf>
    <xf numFmtId="168" fontId="60" fillId="0" borderId="0" xfId="1" applyNumberFormat="1" applyFont="1" applyAlignment="1">
      <alignment vertical="center"/>
    </xf>
    <xf numFmtId="181" fontId="62" fillId="0" borderId="0" xfId="1" applyFont="1" applyAlignment="1">
      <alignment vertical="center"/>
    </xf>
    <xf numFmtId="174" fontId="61" fillId="4" borderId="0" xfId="14" applyNumberFormat="1" applyFont="1" applyFill="1" applyBorder="1" applyAlignment="1">
      <alignment horizontal="center" vertical="center"/>
    </xf>
    <xf numFmtId="181" fontId="68" fillId="50" borderId="0" xfId="0" applyFont="1" applyFill="1" applyAlignment="1">
      <alignment horizontal="left" vertical="center"/>
    </xf>
    <xf numFmtId="167" fontId="68" fillId="50" borderId="0" xfId="14" applyNumberFormat="1" applyFont="1" applyFill="1" applyBorder="1" applyAlignment="1">
      <alignment horizontal="center" vertical="center"/>
    </xf>
    <xf numFmtId="179" fontId="67" fillId="4" borderId="0" xfId="1" applyNumberFormat="1" applyFont="1" applyFill="1" applyAlignment="1">
      <alignment horizontal="center" vertical="center"/>
    </xf>
    <xf numFmtId="167" fontId="67" fillId="4" borderId="0" xfId="14" applyNumberFormat="1" applyFont="1" applyFill="1" applyBorder="1" applyAlignment="1">
      <alignment horizontal="center" vertical="center"/>
    </xf>
    <xf numFmtId="179" fontId="67" fillId="4" borderId="0" xfId="1" applyNumberFormat="1" applyFont="1" applyFill="1" applyAlignment="1">
      <alignment vertical="center"/>
    </xf>
    <xf numFmtId="181" fontId="67" fillId="4" borderId="0" xfId="1" applyFont="1" applyFill="1" applyAlignment="1">
      <alignment vertical="center"/>
    </xf>
    <xf numFmtId="179" fontId="67" fillId="4" borderId="0" xfId="1" quotePrefix="1" applyNumberFormat="1" applyFont="1" applyFill="1" applyAlignment="1">
      <alignment vertical="center"/>
    </xf>
    <xf numFmtId="49" fontId="69" fillId="4" borderId="0" xfId="14" quotePrefix="1" applyNumberFormat="1" applyFont="1" applyFill="1" applyBorder="1" applyAlignment="1">
      <alignment horizontal="center" vertical="center"/>
    </xf>
    <xf numFmtId="181" fontId="70" fillId="0" borderId="0" xfId="1" applyFont="1" applyAlignment="1">
      <alignment vertical="center"/>
    </xf>
    <xf numFmtId="181" fontId="65" fillId="0" borderId="0" xfId="1" applyFont="1" applyAlignment="1">
      <alignment vertical="center" wrapText="1"/>
    </xf>
    <xf numFmtId="181" fontId="64" fillId="0" borderId="0" xfId="1" applyFont="1" applyAlignment="1">
      <alignment horizontal="center" vertical="center"/>
    </xf>
    <xf numFmtId="181" fontId="71" fillId="0" borderId="0" xfId="1" applyFont="1" applyAlignment="1">
      <alignment vertical="center"/>
    </xf>
    <xf numFmtId="181" fontId="70" fillId="0" borderId="0" xfId="1" applyFont="1" applyAlignment="1">
      <alignment horizontal="justify" vertical="top" wrapText="1"/>
    </xf>
    <xf numFmtId="181" fontId="70" fillId="0" borderId="0" xfId="1" applyFont="1" applyAlignment="1">
      <alignment horizontal="center" vertical="top" wrapText="1"/>
    </xf>
    <xf numFmtId="167" fontId="70" fillId="0" borderId="0" xfId="1" applyNumberFormat="1" applyFont="1" applyAlignment="1">
      <alignment horizontal="center" vertical="center"/>
    </xf>
    <xf numFmtId="181" fontId="70" fillId="0" borderId="0" xfId="1" applyFont="1" applyAlignment="1">
      <alignment horizontal="right" vertical="center"/>
    </xf>
    <xf numFmtId="181" fontId="70" fillId="0" borderId="0" xfId="1" applyFont="1" applyAlignment="1">
      <alignment horizontal="center" vertical="center"/>
    </xf>
    <xf numFmtId="167" fontId="70" fillId="0" borderId="0" xfId="1" applyNumberFormat="1" applyFont="1" applyAlignment="1">
      <alignment vertical="center"/>
    </xf>
    <xf numFmtId="181" fontId="70" fillId="0" borderId="0" xfId="1" applyFont="1" applyAlignment="1">
      <alignment vertical="center" wrapText="1"/>
    </xf>
    <xf numFmtId="181" fontId="60" fillId="0" borderId="0" xfId="1" applyFont="1" applyAlignment="1">
      <alignment vertical="center" wrapText="1"/>
    </xf>
    <xf numFmtId="168" fontId="70" fillId="0" borderId="0" xfId="1" applyNumberFormat="1" applyFont="1" applyAlignment="1">
      <alignment vertical="center"/>
    </xf>
    <xf numFmtId="168" fontId="70" fillId="0" borderId="0" xfId="1" applyNumberFormat="1" applyFont="1" applyAlignment="1">
      <alignment vertical="center" wrapText="1"/>
    </xf>
    <xf numFmtId="181" fontId="67" fillId="0" borderId="0" xfId="1" applyFont="1" applyAlignment="1">
      <alignment horizontal="left" vertical="top"/>
    </xf>
    <xf numFmtId="181" fontId="73" fillId="0" borderId="0" xfId="0" applyFont="1"/>
    <xf numFmtId="179" fontId="74" fillId="4" borderId="0" xfId="1" applyNumberFormat="1" applyFont="1" applyFill="1" applyAlignment="1">
      <alignment horizontal="center" vertical="center"/>
    </xf>
    <xf numFmtId="49" fontId="75" fillId="4" borderId="0" xfId="14" quotePrefix="1" applyNumberFormat="1" applyFont="1" applyFill="1" applyBorder="1" applyAlignment="1">
      <alignment horizontal="center" vertical="center"/>
    </xf>
    <xf numFmtId="167" fontId="74" fillId="0" borderId="0" xfId="14" applyNumberFormat="1" applyFont="1" applyFill="1" applyBorder="1" applyAlignment="1">
      <alignment horizontal="center" vertical="center"/>
    </xf>
    <xf numFmtId="179" fontId="74" fillId="0" borderId="0" xfId="1" applyNumberFormat="1" applyFont="1" applyAlignment="1">
      <alignment vertical="center"/>
    </xf>
    <xf numFmtId="174" fontId="74" fillId="4" borderId="0" xfId="14" applyNumberFormat="1" applyFont="1" applyFill="1" applyBorder="1" applyAlignment="1">
      <alignment horizontal="center" vertical="center"/>
    </xf>
    <xf numFmtId="181" fontId="75" fillId="4" borderId="0" xfId="1" applyFont="1" applyFill="1" applyAlignment="1">
      <alignment horizontal="center" vertical="center" wrapText="1"/>
    </xf>
    <xf numFmtId="181" fontId="74" fillId="0" borderId="0" xfId="1" applyFont="1" applyAlignment="1">
      <alignment vertical="center"/>
    </xf>
    <xf numFmtId="181" fontId="74" fillId="4" borderId="0" xfId="1" applyFont="1" applyFill="1" applyAlignment="1">
      <alignment horizontal="center" vertical="center" wrapText="1"/>
    </xf>
    <xf numFmtId="181" fontId="74" fillId="0" borderId="0" xfId="0" applyFont="1" applyAlignment="1">
      <alignment horizontal="left" vertical="center"/>
    </xf>
    <xf numFmtId="181" fontId="74" fillId="0" borderId="0" xfId="1" applyFont="1" applyAlignment="1">
      <alignment horizontal="center" vertical="center"/>
    </xf>
    <xf numFmtId="167" fontId="74" fillId="0" borderId="0" xfId="1" applyNumberFormat="1" applyFont="1" applyAlignment="1">
      <alignment horizontal="center" vertical="center"/>
    </xf>
    <xf numFmtId="167" fontId="74" fillId="0" borderId="0" xfId="1" applyNumberFormat="1" applyFont="1" applyAlignment="1">
      <alignment horizontal="center" vertical="distributed"/>
    </xf>
    <xf numFmtId="167" fontId="74" fillId="0" borderId="7" xfId="14" applyNumberFormat="1" applyFont="1" applyFill="1" applyBorder="1" applyAlignment="1">
      <alignment horizontal="left" vertical="center"/>
    </xf>
    <xf numFmtId="167" fontId="74" fillId="0" borderId="7" xfId="14" applyNumberFormat="1" applyFont="1" applyFill="1" applyBorder="1" applyAlignment="1">
      <alignment horizontal="center" vertical="center"/>
    </xf>
    <xf numFmtId="181" fontId="78" fillId="0" borderId="0" xfId="1" applyFont="1" applyAlignment="1">
      <alignment vertical="center"/>
    </xf>
    <xf numFmtId="167" fontId="78" fillId="0" borderId="0" xfId="1" applyNumberFormat="1" applyFont="1" applyAlignment="1">
      <alignment horizontal="right" vertical="center"/>
    </xf>
    <xf numFmtId="181" fontId="74" fillId="0" borderId="7" xfId="0" applyFont="1" applyBorder="1" applyAlignment="1">
      <alignment horizontal="left" vertical="center"/>
    </xf>
    <xf numFmtId="167" fontId="74" fillId="0" borderId="0" xfId="14" applyNumberFormat="1" applyFont="1" applyFill="1" applyBorder="1" applyAlignment="1">
      <alignment horizontal="left" vertical="center"/>
    </xf>
    <xf numFmtId="181" fontId="75" fillId="4" borderId="0" xfId="1" applyFont="1" applyFill="1" applyAlignment="1">
      <alignment horizontal="center" wrapText="1"/>
    </xf>
    <xf numFmtId="49" fontId="77" fillId="4" borderId="0" xfId="14" quotePrefix="1" applyNumberFormat="1" applyFont="1" applyFill="1" applyBorder="1" applyAlignment="1">
      <alignment horizontal="center" vertical="center"/>
    </xf>
    <xf numFmtId="174" fontId="75" fillId="4" borderId="0" xfId="14" applyNumberFormat="1" applyFont="1" applyFill="1" applyBorder="1" applyAlignment="1">
      <alignment horizontal="center" vertical="center" wrapText="1"/>
    </xf>
    <xf numFmtId="174" fontId="79" fillId="4" borderId="0" xfId="14" applyNumberFormat="1" applyFont="1" applyFill="1" applyBorder="1" applyAlignment="1">
      <alignment horizontal="center" vertical="center" wrapText="1"/>
    </xf>
    <xf numFmtId="181" fontId="78" fillId="0" borderId="0" xfId="1" applyFont="1" applyAlignment="1">
      <alignment horizontal="center" vertical="center"/>
    </xf>
    <xf numFmtId="49" fontId="78" fillId="4" borderId="0" xfId="14" quotePrefix="1" applyNumberFormat="1" applyFont="1" applyFill="1" applyBorder="1" applyAlignment="1">
      <alignment horizontal="center" vertical="center"/>
    </xf>
    <xf numFmtId="181" fontId="76" fillId="0" borderId="0" xfId="1" applyFont="1" applyAlignment="1">
      <alignment vertical="center" wrapText="1"/>
    </xf>
    <xf numFmtId="214" fontId="80" fillId="52" borderId="0" xfId="232" applyFont="1" applyFill="1" applyAlignment="1">
      <alignment horizontal="left" vertical="center"/>
    </xf>
    <xf numFmtId="167" fontId="81" fillId="52" borderId="0" xfId="232" applyNumberFormat="1" applyFont="1" applyFill="1" applyAlignment="1">
      <alignment horizontal="center"/>
    </xf>
    <xf numFmtId="214" fontId="83" fillId="4" borderId="0" xfId="232" applyFont="1" applyFill="1"/>
    <xf numFmtId="214" fontId="84" fillId="0" borderId="0" xfId="232" applyFont="1" applyAlignment="1">
      <alignment horizontal="right"/>
    </xf>
    <xf numFmtId="214" fontId="83" fillId="4" borderId="0" xfId="232" applyFont="1" applyFill="1" applyAlignment="1">
      <alignment horizontal="right"/>
    </xf>
    <xf numFmtId="214" fontId="84" fillId="0" borderId="0" xfId="232" applyFont="1"/>
    <xf numFmtId="214" fontId="84" fillId="4" borderId="0" xfId="232" applyFont="1" applyFill="1"/>
    <xf numFmtId="214" fontId="82" fillId="0" borderId="11" xfId="232" applyFont="1" applyBorder="1" applyAlignment="1">
      <alignment vertical="center" wrapText="1"/>
    </xf>
    <xf numFmtId="214" fontId="82" fillId="0" borderId="11" xfId="232" applyFont="1" applyBorder="1" applyAlignment="1">
      <alignment horizontal="right" vertical="center" wrapText="1"/>
    </xf>
    <xf numFmtId="214" fontId="82" fillId="0" borderId="11" xfId="232" applyFont="1" applyBorder="1" applyAlignment="1">
      <alignment horizontal="right" vertical="center"/>
    </xf>
    <xf numFmtId="214" fontId="82" fillId="4" borderId="0" xfId="232" applyFont="1" applyFill="1" applyAlignment="1">
      <alignment horizontal="right" vertical="center"/>
    </xf>
    <xf numFmtId="214" fontId="82" fillId="51" borderId="0" xfId="232" applyFont="1" applyFill="1"/>
    <xf numFmtId="213" fontId="85" fillId="51" borderId="0" xfId="231" applyNumberFormat="1" applyFont="1" applyFill="1" applyBorder="1" applyAlignment="1">
      <alignment horizontal="right"/>
    </xf>
    <xf numFmtId="213" fontId="85" fillId="4" borderId="0" xfId="231" applyNumberFormat="1" applyFont="1" applyFill="1" applyBorder="1" applyAlignment="1">
      <alignment horizontal="right"/>
    </xf>
    <xf numFmtId="214" fontId="82" fillId="0" borderId="0" xfId="232" applyFont="1"/>
    <xf numFmtId="213" fontId="85" fillId="0" borderId="0" xfId="231" applyNumberFormat="1" applyFont="1" applyFill="1" applyBorder="1" applyAlignment="1">
      <alignment horizontal="right"/>
    </xf>
    <xf numFmtId="167" fontId="85" fillId="51" borderId="0" xfId="232" applyNumberFormat="1" applyFont="1" applyFill="1" applyAlignment="1">
      <alignment horizontal="right"/>
    </xf>
    <xf numFmtId="214" fontId="82" fillId="0" borderId="11" xfId="232" applyFont="1" applyBorder="1" applyAlignment="1">
      <alignment vertical="center"/>
    </xf>
    <xf numFmtId="3" fontId="85" fillId="51" borderId="0" xfId="0" applyNumberFormat="1" applyFont="1" applyFill="1" applyAlignment="1">
      <alignment horizontal="right"/>
    </xf>
    <xf numFmtId="3" fontId="85" fillId="4" borderId="0" xfId="232" applyNumberFormat="1" applyFont="1" applyFill="1" applyAlignment="1">
      <alignment horizontal="right"/>
    </xf>
    <xf numFmtId="3" fontId="85" fillId="0" borderId="0" xfId="0" applyNumberFormat="1" applyFont="1" applyAlignment="1">
      <alignment horizontal="right"/>
    </xf>
    <xf numFmtId="214" fontId="82" fillId="4" borderId="7" xfId="232" applyFont="1" applyFill="1" applyBorder="1"/>
    <xf numFmtId="3" fontId="85" fillId="4" borderId="7" xfId="0" applyNumberFormat="1" applyFont="1" applyFill="1" applyBorder="1" applyAlignment="1">
      <alignment horizontal="right"/>
    </xf>
    <xf numFmtId="214" fontId="86" fillId="52" borderId="0" xfId="232" applyFont="1" applyFill="1"/>
    <xf numFmtId="213" fontId="87" fillId="52" borderId="0" xfId="231" applyNumberFormat="1" applyFont="1" applyFill="1" applyBorder="1" applyAlignment="1">
      <alignment horizontal="center"/>
    </xf>
    <xf numFmtId="213" fontId="87" fillId="52" borderId="0" xfId="231" applyNumberFormat="1" applyFont="1" applyFill="1" applyBorder="1" applyAlignment="1">
      <alignment horizontal="right"/>
    </xf>
    <xf numFmtId="213" fontId="87" fillId="4" borderId="0" xfId="231" applyNumberFormat="1" applyFont="1" applyFill="1" applyBorder="1" applyAlignment="1">
      <alignment horizontal="right"/>
    </xf>
    <xf numFmtId="167" fontId="85" fillId="0" borderId="0" xfId="232" applyNumberFormat="1" applyFont="1" applyAlignment="1">
      <alignment horizontal="right"/>
    </xf>
    <xf numFmtId="214" fontId="89" fillId="0" borderId="0" xfId="232" applyFont="1" applyAlignment="1">
      <alignment horizontal="left" vertical="center" wrapText="1"/>
    </xf>
    <xf numFmtId="167" fontId="90" fillId="4" borderId="0" xfId="232" applyNumberFormat="1" applyFont="1" applyFill="1" applyAlignment="1">
      <alignment horizontal="right"/>
    </xf>
    <xf numFmtId="214" fontId="89" fillId="4" borderId="0" xfId="232" applyFont="1" applyFill="1" applyAlignment="1">
      <alignment horizontal="right" vertical="top" wrapText="1"/>
    </xf>
    <xf numFmtId="214" fontId="83" fillId="0" borderId="0" xfId="232" applyFont="1"/>
    <xf numFmtId="214" fontId="83" fillId="0" borderId="0" xfId="232" applyFont="1" applyAlignment="1">
      <alignment horizontal="right"/>
    </xf>
    <xf numFmtId="181" fontId="91" fillId="0" borderId="0" xfId="1" applyFont="1" applyAlignment="1">
      <alignment vertical="center"/>
    </xf>
    <xf numFmtId="181" fontId="94" fillId="0" borderId="0" xfId="1" applyFont="1" applyAlignment="1">
      <alignment vertical="center" wrapText="1"/>
    </xf>
    <xf numFmtId="181" fontId="93" fillId="4" borderId="0" xfId="1" applyFont="1" applyFill="1" applyAlignment="1">
      <alignment horizontal="center" vertical="center" wrapText="1"/>
    </xf>
    <xf numFmtId="181" fontId="95" fillId="4" borderId="0" xfId="1" applyFont="1" applyFill="1" applyAlignment="1">
      <alignment vertical="center"/>
    </xf>
    <xf numFmtId="181" fontId="96" fillId="4" borderId="0" xfId="1" applyFont="1" applyFill="1" applyAlignment="1">
      <alignment horizontal="center" vertical="center" wrapText="1"/>
    </xf>
    <xf numFmtId="179" fontId="97" fillId="4" borderId="0" xfId="1" applyNumberFormat="1" applyFont="1" applyFill="1" applyAlignment="1">
      <alignment horizontal="center" vertical="center"/>
    </xf>
    <xf numFmtId="167" fontId="93" fillId="0" borderId="0" xfId="1" applyNumberFormat="1" applyFont="1" applyAlignment="1">
      <alignment vertical="center"/>
    </xf>
    <xf numFmtId="181" fontId="94" fillId="0" borderId="0" xfId="1" applyFont="1" applyAlignment="1">
      <alignment vertical="center"/>
    </xf>
    <xf numFmtId="167" fontId="96" fillId="0" borderId="0" xfId="0" applyNumberFormat="1" applyFont="1" applyAlignment="1">
      <alignment horizontal="left" vertical="center"/>
    </xf>
    <xf numFmtId="167" fontId="93" fillId="0" borderId="0" xfId="0" applyNumberFormat="1" applyFont="1" applyAlignment="1">
      <alignment horizontal="left" vertical="center"/>
    </xf>
    <xf numFmtId="167" fontId="93" fillId="0" borderId="0" xfId="1" applyNumberFormat="1" applyFont="1" applyAlignment="1">
      <alignment vertical="center" wrapText="1"/>
    </xf>
    <xf numFmtId="3" fontId="91" fillId="0" borderId="0" xfId="1" applyNumberFormat="1" applyFont="1" applyAlignment="1">
      <alignment vertical="center" wrapText="1"/>
    </xf>
    <xf numFmtId="167" fontId="93" fillId="0" borderId="0" xfId="1" applyNumberFormat="1" applyFont="1" applyAlignment="1">
      <alignment horizontal="left" vertical="center" wrapText="1"/>
    </xf>
    <xf numFmtId="175" fontId="91" fillId="0" borderId="0" xfId="1" applyNumberFormat="1" applyFont="1" applyAlignment="1">
      <alignment vertical="center"/>
    </xf>
    <xf numFmtId="167" fontId="93" fillId="4" borderId="0" xfId="1" applyNumberFormat="1" applyFont="1" applyFill="1" applyAlignment="1">
      <alignment horizontal="center" vertical="center" wrapText="1"/>
    </xf>
    <xf numFmtId="167" fontId="96" fillId="4" borderId="0" xfId="1" applyNumberFormat="1" applyFont="1" applyFill="1" applyAlignment="1">
      <alignment horizontal="center" vertical="center" wrapText="1"/>
    </xf>
    <xf numFmtId="167" fontId="96" fillId="4" borderId="0" xfId="1" applyNumberFormat="1" applyFont="1" applyFill="1" applyAlignment="1">
      <alignment horizontal="center" wrapText="1"/>
    </xf>
    <xf numFmtId="167" fontId="93" fillId="0" borderId="0" xfId="1" applyNumberFormat="1" applyFont="1" applyAlignment="1">
      <alignment horizontal="center" vertical="center"/>
    </xf>
    <xf numFmtId="167" fontId="96" fillId="0" borderId="0" xfId="1" applyNumberFormat="1" applyFont="1" applyAlignment="1">
      <alignment vertical="center"/>
    </xf>
    <xf numFmtId="167" fontId="97" fillId="0" borderId="22" xfId="1" applyNumberFormat="1" applyFont="1" applyBorder="1" applyAlignment="1">
      <alignment vertical="center"/>
    </xf>
    <xf numFmtId="167" fontId="93" fillId="0" borderId="0" xfId="0" applyNumberFormat="1" applyFont="1"/>
    <xf numFmtId="181" fontId="91" fillId="0" borderId="0" xfId="0" applyFont="1"/>
    <xf numFmtId="181" fontId="91" fillId="0" borderId="0" xfId="1" applyFont="1" applyAlignment="1">
      <alignment horizontal="justify" vertical="top" wrapText="1"/>
    </xf>
    <xf numFmtId="181" fontId="91" fillId="0" borderId="0" xfId="1" applyFont="1" applyAlignment="1">
      <alignment horizontal="center" vertical="center"/>
    </xf>
    <xf numFmtId="181" fontId="99" fillId="0" borderId="0" xfId="1" applyFont="1"/>
    <xf numFmtId="179" fontId="100" fillId="4" borderId="21" xfId="1" applyNumberFormat="1" applyFont="1" applyFill="1" applyBorder="1" applyAlignment="1">
      <alignment horizontal="center" vertical="center" wrapText="1"/>
    </xf>
    <xf numFmtId="179" fontId="93" fillId="4" borderId="0" xfId="1" applyNumberFormat="1" applyFont="1" applyFill="1" applyAlignment="1">
      <alignment horizontal="center" vertical="center"/>
    </xf>
    <xf numFmtId="181" fontId="93" fillId="0" borderId="0" xfId="0" applyFont="1" applyAlignment="1">
      <alignment horizontal="left" vertical="center"/>
    </xf>
    <xf numFmtId="213" fontId="99" fillId="0" borderId="0" xfId="231" applyNumberFormat="1" applyFont="1"/>
    <xf numFmtId="179" fontId="93" fillId="0" borderId="0" xfId="1" applyNumberFormat="1" applyFont="1" applyAlignment="1">
      <alignment horizontal="center" vertical="center"/>
    </xf>
    <xf numFmtId="179" fontId="93" fillId="0" borderId="0" xfId="1" applyNumberFormat="1" applyFont="1" applyAlignment="1">
      <alignment vertical="center"/>
    </xf>
    <xf numFmtId="181" fontId="93" fillId="0" borderId="7" xfId="0" applyFont="1" applyBorder="1" applyAlignment="1">
      <alignment horizontal="left" vertical="center"/>
    </xf>
    <xf numFmtId="179" fontId="93" fillId="4" borderId="0" xfId="1" applyNumberFormat="1" applyFont="1" applyFill="1" applyAlignment="1">
      <alignment vertical="center"/>
    </xf>
    <xf numFmtId="181" fontId="93" fillId="0" borderId="0" xfId="1" applyFont="1"/>
    <xf numFmtId="181" fontId="99" fillId="0" borderId="0" xfId="1" applyFont="1" applyAlignment="1">
      <alignment horizontal="center" vertical="center"/>
    </xf>
    <xf numFmtId="168" fontId="99" fillId="0" borderId="0" xfId="1" applyNumberFormat="1" applyFont="1" applyAlignment="1">
      <alignment horizontal="center" vertical="center"/>
    </xf>
    <xf numFmtId="181" fontId="96" fillId="0" borderId="0" xfId="1" applyFont="1" applyAlignment="1">
      <alignment horizontal="center" vertical="center" wrapText="1"/>
    </xf>
    <xf numFmtId="168" fontId="88" fillId="0" borderId="0" xfId="1" applyNumberFormat="1" applyFont="1" applyAlignment="1">
      <alignment horizontal="center" vertical="center"/>
    </xf>
    <xf numFmtId="181" fontId="97" fillId="0" borderId="0" xfId="1" applyFont="1"/>
    <xf numFmtId="181" fontId="99" fillId="0" borderId="0" xfId="1" applyFont="1" applyAlignment="1">
      <alignment vertical="center"/>
    </xf>
    <xf numFmtId="165" fontId="99" fillId="0" borderId="0" xfId="1" applyNumberFormat="1" applyFont="1" applyAlignment="1">
      <alignment vertical="center"/>
    </xf>
    <xf numFmtId="165" fontId="99" fillId="0" borderId="0" xfId="1" applyNumberFormat="1" applyFont="1"/>
    <xf numFmtId="179" fontId="97" fillId="0" borderId="0" xfId="1" applyNumberFormat="1" applyFont="1" applyAlignment="1">
      <alignment vertical="center"/>
    </xf>
    <xf numFmtId="181" fontId="101" fillId="0" borderId="0" xfId="0" applyFont="1" applyAlignment="1">
      <alignment horizontal="right" vertical="center" wrapText="1"/>
    </xf>
    <xf numFmtId="181" fontId="93" fillId="0" borderId="0" xfId="1" applyFont="1" applyAlignment="1">
      <alignment vertical="center"/>
    </xf>
    <xf numFmtId="181" fontId="96" fillId="0" borderId="0" xfId="1" applyFont="1" applyAlignment="1">
      <alignment vertical="center"/>
    </xf>
    <xf numFmtId="181" fontId="97" fillId="0" borderId="22" xfId="1" applyFont="1" applyBorder="1" applyAlignment="1">
      <alignment vertical="center"/>
    </xf>
    <xf numFmtId="167" fontId="97" fillId="0" borderId="22" xfId="1" applyNumberFormat="1" applyFont="1" applyBorder="1" applyAlignment="1">
      <alignment horizontal="center" vertical="center"/>
    </xf>
    <xf numFmtId="181" fontId="93" fillId="0" borderId="0" xfId="0" applyFont="1"/>
    <xf numFmtId="181" fontId="84" fillId="0" borderId="0" xfId="0" applyFont="1"/>
    <xf numFmtId="181" fontId="102" fillId="0" borderId="0" xfId="1" applyFont="1"/>
    <xf numFmtId="174" fontId="99" fillId="0" borderId="0" xfId="1" applyNumberFormat="1" applyFont="1"/>
    <xf numFmtId="165" fontId="99" fillId="4" borderId="0" xfId="1" applyNumberFormat="1" applyFont="1" applyFill="1" applyAlignment="1">
      <alignment vertical="center"/>
    </xf>
    <xf numFmtId="181" fontId="103" fillId="0" borderId="0" xfId="1" applyFont="1"/>
    <xf numFmtId="181" fontId="97" fillId="0" borderId="0" xfId="1" applyFont="1" applyAlignment="1">
      <alignment horizontal="center" vertical="center" wrapText="1"/>
    </xf>
    <xf numFmtId="167" fontId="99" fillId="0" borderId="0" xfId="1" applyNumberFormat="1" applyFont="1"/>
    <xf numFmtId="179" fontId="93" fillId="4" borderId="0" xfId="1" applyNumberFormat="1" applyFont="1" applyFill="1" applyAlignment="1">
      <alignment vertical="center" wrapText="1"/>
    </xf>
    <xf numFmtId="181" fontId="97" fillId="4" borderId="22" xfId="1" applyFont="1" applyFill="1" applyBorder="1" applyAlignment="1">
      <alignment vertical="center"/>
    </xf>
    <xf numFmtId="167" fontId="97" fillId="4" borderId="22" xfId="1" applyNumberFormat="1" applyFont="1" applyFill="1" applyBorder="1" applyAlignment="1">
      <alignment horizontal="center" vertical="center"/>
    </xf>
    <xf numFmtId="181" fontId="99" fillId="4" borderId="0" xfId="1" applyFont="1" applyFill="1" applyAlignment="1">
      <alignment vertical="center"/>
    </xf>
    <xf numFmtId="165" fontId="99" fillId="4" borderId="0" xfId="1" applyNumberFormat="1" applyFont="1" applyFill="1"/>
    <xf numFmtId="179" fontId="97" fillId="0" borderId="7" xfId="1" applyNumberFormat="1" applyFont="1" applyBorder="1" applyAlignment="1">
      <alignment vertical="center"/>
    </xf>
    <xf numFmtId="181" fontId="85" fillId="0" borderId="0" xfId="1" applyFont="1"/>
    <xf numFmtId="181" fontId="88" fillId="0" borderId="0" xfId="1" applyFont="1"/>
    <xf numFmtId="174" fontId="103" fillId="0" borderId="0" xfId="1" applyNumberFormat="1" applyFont="1"/>
    <xf numFmtId="179" fontId="91" fillId="4" borderId="0" xfId="1" applyNumberFormat="1" applyFont="1" applyFill="1" applyAlignment="1">
      <alignment vertical="center"/>
    </xf>
    <xf numFmtId="181" fontId="91" fillId="4" borderId="0" xfId="1" applyFont="1" applyFill="1" applyAlignment="1">
      <alignment horizontal="center" vertical="center" wrapText="1"/>
    </xf>
    <xf numFmtId="181" fontId="95" fillId="4" borderId="0" xfId="1" quotePrefix="1" applyFont="1" applyFill="1" applyAlignment="1">
      <alignment vertical="center"/>
    </xf>
    <xf numFmtId="181" fontId="92" fillId="0" borderId="0" xfId="0" applyFont="1" applyAlignment="1">
      <alignment horizontal="left" vertical="center"/>
    </xf>
    <xf numFmtId="167" fontId="95" fillId="4" borderId="0" xfId="1" applyNumberFormat="1" applyFont="1" applyFill="1" applyAlignment="1">
      <alignment vertical="center"/>
    </xf>
    <xf numFmtId="179" fontId="97" fillId="0" borderId="0" xfId="1" applyNumberFormat="1" applyFont="1" applyAlignment="1">
      <alignment horizontal="center" vertical="center"/>
    </xf>
    <xf numFmtId="179" fontId="93" fillId="0" borderId="0" xfId="1" quotePrefix="1" applyNumberFormat="1" applyFont="1" applyAlignment="1">
      <alignment vertical="center"/>
    </xf>
    <xf numFmtId="179" fontId="91" fillId="4" borderId="0" xfId="1" applyNumberFormat="1" applyFont="1" applyFill="1" applyAlignment="1">
      <alignment horizontal="justify" vertical="center" wrapText="1"/>
    </xf>
    <xf numFmtId="181" fontId="91" fillId="4" borderId="0" xfId="1" applyFont="1" applyFill="1" applyAlignment="1">
      <alignment vertical="center"/>
    </xf>
    <xf numFmtId="181" fontId="95" fillId="4" borderId="0" xfId="0" applyFont="1" applyFill="1"/>
    <xf numFmtId="214" fontId="105" fillId="0" borderId="0" xfId="232" applyFont="1"/>
    <xf numFmtId="214" fontId="105" fillId="0" borderId="0" xfId="232" applyFont="1" applyAlignment="1">
      <alignment horizontal="center"/>
    </xf>
    <xf numFmtId="214" fontId="87" fillId="0" borderId="25" xfId="233" applyFont="1" applyBorder="1"/>
    <xf numFmtId="214" fontId="106" fillId="4" borderId="24" xfId="232" applyFont="1" applyFill="1" applyBorder="1" applyAlignment="1">
      <alignment horizontal="center" vertical="center"/>
    </xf>
    <xf numFmtId="214" fontId="106" fillId="4" borderId="24" xfId="232" applyFont="1" applyFill="1" applyBorder="1" applyAlignment="1">
      <alignment horizontal="center" vertical="center" wrapText="1"/>
    </xf>
    <xf numFmtId="214" fontId="107" fillId="4" borderId="0" xfId="232" applyFont="1" applyFill="1" applyAlignment="1">
      <alignment horizontal="center" vertical="center"/>
    </xf>
    <xf numFmtId="214" fontId="106" fillId="4" borderId="0" xfId="232" applyFont="1" applyFill="1" applyAlignment="1">
      <alignment horizontal="left"/>
    </xf>
    <xf numFmtId="167" fontId="85" fillId="4" borderId="0" xfId="232" applyNumberFormat="1" applyFont="1" applyFill="1" applyAlignment="1">
      <alignment horizontal="center"/>
    </xf>
    <xf numFmtId="167" fontId="108" fillId="4" borderId="0" xfId="13" applyNumberFormat="1" applyFont="1" applyFill="1" applyBorder="1" applyAlignment="1">
      <alignment horizontal="center"/>
    </xf>
    <xf numFmtId="215" fontId="84" fillId="0" borderId="0" xfId="13" applyNumberFormat="1" applyFont="1" applyFill="1"/>
    <xf numFmtId="214" fontId="109" fillId="0" borderId="25" xfId="233" applyFont="1" applyBorder="1"/>
    <xf numFmtId="178" fontId="110" fillId="4" borderId="0" xfId="13" applyNumberFormat="1" applyFont="1" applyFill="1" applyBorder="1" applyAlignment="1">
      <alignment horizontal="center"/>
    </xf>
    <xf numFmtId="214" fontId="84" fillId="0" borderId="0" xfId="232" applyFont="1" applyAlignment="1">
      <alignment horizontal="center"/>
    </xf>
    <xf numFmtId="167" fontId="83" fillId="4" borderId="0" xfId="13" applyNumberFormat="1" applyFont="1" applyFill="1" applyBorder="1" applyAlignment="1">
      <alignment horizontal="center"/>
    </xf>
    <xf numFmtId="214" fontId="83" fillId="4" borderId="0" xfId="232" applyFont="1" applyFill="1" applyAlignment="1">
      <alignment wrapText="1"/>
    </xf>
    <xf numFmtId="214" fontId="111" fillId="0" borderId="0" xfId="233" applyFont="1"/>
    <xf numFmtId="214" fontId="112" fillId="4" borderId="24" xfId="232" applyFont="1" applyFill="1" applyBorder="1" applyAlignment="1">
      <alignment horizontal="left" vertical="center" wrapText="1"/>
    </xf>
    <xf numFmtId="214" fontId="113" fillId="0" borderId="0" xfId="233" applyFont="1"/>
    <xf numFmtId="214" fontId="106" fillId="4" borderId="24" xfId="232" applyFont="1" applyFill="1" applyBorder="1" applyAlignment="1">
      <alignment vertical="center"/>
    </xf>
    <xf numFmtId="214" fontId="111" fillId="4" borderId="0" xfId="233" applyFont="1" applyFill="1" applyAlignment="1">
      <alignment vertical="center"/>
    </xf>
    <xf numFmtId="214" fontId="113" fillId="4" borderId="0" xfId="233" applyFont="1" applyFill="1" applyAlignment="1">
      <alignment vertical="center"/>
    </xf>
    <xf numFmtId="214" fontId="106" fillId="4" borderId="0" xfId="232" applyFont="1" applyFill="1"/>
    <xf numFmtId="167" fontId="111" fillId="4" borderId="0" xfId="233" applyNumberFormat="1" applyFont="1" applyFill="1"/>
    <xf numFmtId="214" fontId="113" fillId="4" borderId="0" xfId="233" applyFont="1" applyFill="1"/>
    <xf numFmtId="214" fontId="111" fillId="4" borderId="0" xfId="233" applyFont="1" applyFill="1"/>
    <xf numFmtId="214" fontId="106" fillId="53" borderId="0" xfId="232" applyFont="1" applyFill="1" applyAlignment="1">
      <alignment horizontal="left" vertical="center"/>
    </xf>
    <xf numFmtId="167" fontId="82" fillId="53" borderId="0" xfId="232" applyNumberFormat="1" applyFont="1" applyFill="1" applyAlignment="1">
      <alignment horizontal="center"/>
    </xf>
    <xf numFmtId="167" fontId="111" fillId="0" borderId="0" xfId="233" applyNumberFormat="1" applyFont="1"/>
    <xf numFmtId="214" fontId="106" fillId="4" borderId="0" xfId="232" applyFont="1" applyFill="1" applyAlignment="1">
      <alignment wrapText="1"/>
    </xf>
    <xf numFmtId="167" fontId="85" fillId="4" borderId="0" xfId="232" applyNumberFormat="1" applyFont="1" applyFill="1" applyAlignment="1">
      <alignment horizontal="center" vertical="center"/>
    </xf>
    <xf numFmtId="214" fontId="113" fillId="0" borderId="0" xfId="233" applyFont="1" applyAlignment="1">
      <alignment vertical="center"/>
    </xf>
    <xf numFmtId="214" fontId="111" fillId="0" borderId="0" xfId="233" applyFont="1" applyAlignment="1">
      <alignment vertical="center"/>
    </xf>
    <xf numFmtId="214" fontId="84" fillId="0" borderId="0" xfId="233" applyFont="1"/>
    <xf numFmtId="173" fontId="84" fillId="0" borderId="0" xfId="233" applyNumberFormat="1" applyFont="1"/>
    <xf numFmtId="214" fontId="105" fillId="0" borderId="0" xfId="233" applyFont="1"/>
    <xf numFmtId="214" fontId="83" fillId="4" borderId="25" xfId="232" applyFont="1" applyFill="1" applyBorder="1"/>
    <xf numFmtId="168" fontId="83" fillId="4" borderId="0" xfId="232" applyNumberFormat="1" applyFont="1" applyFill="1"/>
    <xf numFmtId="214" fontId="83" fillId="0" borderId="24" xfId="232" applyFont="1" applyBorder="1"/>
    <xf numFmtId="167" fontId="85" fillId="53" borderId="0" xfId="232" applyNumberFormat="1" applyFont="1" applyFill="1" applyAlignment="1">
      <alignment horizontal="center"/>
    </xf>
    <xf numFmtId="214" fontId="109" fillId="0" borderId="0" xfId="232" applyFont="1"/>
    <xf numFmtId="167" fontId="87" fillId="0" borderId="0" xfId="232" applyNumberFormat="1" applyFont="1"/>
    <xf numFmtId="167" fontId="83" fillId="0" borderId="0" xfId="232" applyNumberFormat="1" applyFont="1"/>
    <xf numFmtId="167" fontId="84" fillId="4" borderId="0" xfId="232" applyNumberFormat="1" applyFont="1" applyFill="1"/>
    <xf numFmtId="214" fontId="106" fillId="4" borderId="0" xfId="232" applyFont="1" applyFill="1" applyAlignment="1">
      <alignment vertical="center"/>
    </xf>
    <xf numFmtId="214" fontId="106" fillId="4" borderId="0" xfId="232" applyFont="1" applyFill="1" applyAlignment="1">
      <alignment horizontal="center" vertical="center" wrapText="1"/>
    </xf>
    <xf numFmtId="214" fontId="106" fillId="4" borderId="0" xfId="232" applyFont="1" applyFill="1" applyAlignment="1">
      <alignment horizontal="left" vertical="center"/>
    </xf>
    <xf numFmtId="168" fontId="83" fillId="4" borderId="0" xfId="232" applyNumberFormat="1" applyFont="1" applyFill="1" applyAlignment="1">
      <alignment horizontal="center"/>
    </xf>
    <xf numFmtId="214" fontId="83" fillId="4" borderId="0" xfId="232" applyFont="1" applyFill="1" applyAlignment="1">
      <alignment horizontal="left" vertical="center" wrapText="1"/>
    </xf>
    <xf numFmtId="214" fontId="83" fillId="4" borderId="0" xfId="232" applyFont="1" applyFill="1" applyAlignment="1">
      <alignment horizontal="left" vertical="center"/>
    </xf>
    <xf numFmtId="214" fontId="115" fillId="4" borderId="0" xfId="232" applyFont="1" applyFill="1" applyAlignment="1">
      <alignment horizontal="left" vertical="center"/>
    </xf>
    <xf numFmtId="214" fontId="83" fillId="4" borderId="0" xfId="232" applyFont="1" applyFill="1" applyAlignment="1">
      <alignment horizontal="left"/>
    </xf>
    <xf numFmtId="214" fontId="116" fillId="0" borderId="0" xfId="232" applyFont="1"/>
    <xf numFmtId="215" fontId="83" fillId="0" borderId="0" xfId="13" applyNumberFormat="1" applyFont="1"/>
    <xf numFmtId="214" fontId="108" fillId="0" borderId="0" xfId="232" applyFont="1"/>
    <xf numFmtId="213" fontId="85" fillId="4" borderId="7" xfId="231" applyNumberFormat="1" applyFont="1" applyFill="1" applyBorder="1" applyAlignment="1">
      <alignment horizontal="right"/>
    </xf>
    <xf numFmtId="167" fontId="85" fillId="51" borderId="0" xfId="0" applyNumberFormat="1" applyFont="1" applyFill="1" applyAlignment="1">
      <alignment horizontal="right"/>
    </xf>
    <xf numFmtId="167" fontId="85" fillId="0" borderId="0" xfId="0" applyNumberFormat="1" applyFont="1" applyAlignment="1">
      <alignment horizontal="right"/>
    </xf>
    <xf numFmtId="214" fontId="103" fillId="4" borderId="0" xfId="232" applyFont="1" applyFill="1"/>
    <xf numFmtId="168" fontId="83" fillId="0" borderId="0" xfId="232" applyNumberFormat="1" applyFont="1" applyAlignment="1">
      <alignment horizontal="center"/>
    </xf>
    <xf numFmtId="181" fontId="103" fillId="4" borderId="0" xfId="1" applyFont="1" applyFill="1" applyAlignment="1">
      <alignment vertical="center"/>
    </xf>
    <xf numFmtId="179" fontId="103" fillId="4" borderId="0" xfId="1" applyNumberFormat="1" applyFont="1" applyFill="1" applyAlignment="1">
      <alignment vertical="center"/>
    </xf>
    <xf numFmtId="181" fontId="80" fillId="52" borderId="0" xfId="0" applyFont="1" applyFill="1" applyAlignment="1">
      <alignment horizontal="left" vertical="center"/>
    </xf>
    <xf numFmtId="167" fontId="117" fillId="52" borderId="0" xfId="0" applyNumberFormat="1" applyFont="1" applyFill="1" applyAlignment="1">
      <alignment horizontal="center"/>
    </xf>
    <xf numFmtId="181" fontId="118" fillId="4" borderId="24" xfId="0" applyFont="1" applyFill="1" applyBorder="1" applyAlignment="1">
      <alignment horizontal="left" vertical="center" wrapText="1"/>
    </xf>
    <xf numFmtId="181" fontId="118" fillId="4" borderId="24" xfId="0" applyFont="1" applyFill="1" applyBorder="1" applyAlignment="1">
      <alignment horizontal="center" vertical="center" wrapText="1"/>
    </xf>
    <xf numFmtId="181" fontId="119" fillId="4" borderId="24" xfId="0" applyFont="1" applyFill="1" applyBorder="1" applyAlignment="1">
      <alignment horizontal="center" vertical="center"/>
    </xf>
    <xf numFmtId="181" fontId="118" fillId="4" borderId="0" xfId="0" applyFont="1" applyFill="1" applyAlignment="1">
      <alignment horizontal="left"/>
    </xf>
    <xf numFmtId="167" fontId="120" fillId="0" borderId="0" xfId="0" applyNumberFormat="1" applyFont="1" applyAlignment="1">
      <alignment horizontal="center"/>
    </xf>
    <xf numFmtId="167" fontId="120" fillId="4" borderId="0" xfId="13" applyNumberFormat="1" applyFont="1" applyFill="1" applyBorder="1" applyAlignment="1">
      <alignment horizontal="left"/>
    </xf>
    <xf numFmtId="181" fontId="121" fillId="0" borderId="11" xfId="0" applyFont="1" applyBorder="1" applyAlignment="1">
      <alignment horizontal="right" vertical="center" wrapText="1"/>
    </xf>
    <xf numFmtId="213" fontId="122" fillId="52" borderId="0" xfId="231" applyNumberFormat="1" applyFont="1" applyFill="1" applyBorder="1" applyAlignment="1">
      <alignment horizontal="center"/>
    </xf>
    <xf numFmtId="213" fontId="122" fillId="52" borderId="0" xfId="231" applyNumberFormat="1" applyFont="1" applyFill="1" applyBorder="1" applyAlignment="1">
      <alignment horizontal="right"/>
    </xf>
    <xf numFmtId="174" fontId="96" fillId="4" borderId="21" xfId="234" applyNumberFormat="1" applyFont="1" applyFill="1" applyBorder="1" applyAlignment="1">
      <alignment horizontal="center" vertical="center" wrapText="1"/>
    </xf>
    <xf numFmtId="174" fontId="100" fillId="4" borderId="21" xfId="234" applyNumberFormat="1" applyFont="1" applyFill="1" applyBorder="1" applyAlignment="1">
      <alignment horizontal="center" vertical="center" wrapText="1"/>
    </xf>
    <xf numFmtId="49" fontId="92" fillId="4" borderId="0" xfId="234" quotePrefix="1" applyNumberFormat="1" applyFont="1" applyFill="1" applyBorder="1" applyAlignment="1">
      <alignment horizontal="center" vertical="center"/>
    </xf>
    <xf numFmtId="49" fontId="104" fillId="4" borderId="0" xfId="234" quotePrefix="1" applyNumberFormat="1" applyFont="1" applyFill="1" applyBorder="1" applyAlignment="1">
      <alignment horizontal="center" vertical="center"/>
    </xf>
    <xf numFmtId="174" fontId="92" fillId="4" borderId="0" xfId="234" applyNumberFormat="1" applyFont="1" applyFill="1" applyBorder="1" applyAlignment="1">
      <alignment horizontal="center" vertical="center"/>
    </xf>
    <xf numFmtId="174" fontId="94" fillId="4" borderId="0" xfId="234" applyNumberFormat="1" applyFont="1" applyFill="1" applyBorder="1" applyAlignment="1">
      <alignment horizontal="center" vertical="center"/>
    </xf>
    <xf numFmtId="167" fontId="92" fillId="0" borderId="0" xfId="234" applyNumberFormat="1" applyFont="1" applyFill="1" applyBorder="1" applyAlignment="1">
      <alignment horizontal="center" vertical="center"/>
    </xf>
    <xf numFmtId="167" fontId="94" fillId="0" borderId="0" xfId="234" applyNumberFormat="1" applyFont="1" applyFill="1" applyBorder="1" applyAlignment="1">
      <alignment horizontal="center" vertical="center"/>
    </xf>
    <xf numFmtId="167" fontId="97" fillId="0" borderId="0" xfId="234" applyNumberFormat="1" applyFont="1" applyFill="1" applyBorder="1" applyAlignment="1">
      <alignment horizontal="center" vertical="center"/>
    </xf>
    <xf numFmtId="167" fontId="91" fillId="0" borderId="0" xfId="234" applyNumberFormat="1" applyFont="1" applyFill="1" applyBorder="1" applyAlignment="1">
      <alignment horizontal="center" vertical="center"/>
    </xf>
    <xf numFmtId="167" fontId="93" fillId="0" borderId="0" xfId="234" applyNumberFormat="1" applyFont="1" applyFill="1" applyBorder="1" applyAlignment="1">
      <alignment horizontal="center" vertical="center"/>
    </xf>
    <xf numFmtId="174" fontId="93" fillId="4" borderId="0" xfId="234" applyNumberFormat="1" applyFont="1" applyFill="1" applyBorder="1" applyAlignment="1">
      <alignment horizontal="center" vertical="center"/>
    </xf>
    <xf numFmtId="174" fontId="96" fillId="4" borderId="0" xfId="234" applyNumberFormat="1" applyFont="1" applyFill="1" applyBorder="1" applyAlignment="1">
      <alignment vertical="center"/>
    </xf>
    <xf numFmtId="174" fontId="91" fillId="4" borderId="0" xfId="234" applyNumberFormat="1" applyFont="1" applyFill="1" applyBorder="1" applyAlignment="1">
      <alignment horizontal="center" vertical="center"/>
    </xf>
    <xf numFmtId="174" fontId="91" fillId="4" borderId="0" xfId="234" applyNumberFormat="1" applyFont="1" applyFill="1" applyBorder="1" applyAlignment="1">
      <alignment vertical="center"/>
    </xf>
    <xf numFmtId="174" fontId="103" fillId="0" borderId="0" xfId="234" applyNumberFormat="1" applyFont="1" applyFill="1" applyBorder="1"/>
    <xf numFmtId="49" fontId="97" fillId="4" borderId="0" xfId="234" quotePrefix="1" applyNumberFormat="1" applyFont="1" applyFill="1" applyBorder="1" applyAlignment="1">
      <alignment horizontal="center" vertical="center"/>
    </xf>
    <xf numFmtId="174" fontId="96" fillId="0" borderId="0" xfId="234" applyNumberFormat="1" applyFont="1" applyFill="1" applyBorder="1" applyAlignment="1">
      <alignment horizontal="right" vertical="center"/>
    </xf>
    <xf numFmtId="167" fontId="93" fillId="4" borderId="0" xfId="234" applyNumberFormat="1" applyFont="1" applyFill="1" applyBorder="1" applyAlignment="1">
      <alignment horizontal="center" vertical="center"/>
    </xf>
    <xf numFmtId="216" fontId="93" fillId="4" borderId="0" xfId="234" applyNumberFormat="1" applyFont="1" applyFill="1" applyBorder="1" applyAlignment="1">
      <alignment horizontal="center" vertical="center"/>
    </xf>
    <xf numFmtId="174" fontId="93" fillId="0" borderId="0" xfId="234" applyNumberFormat="1" applyFont="1" applyFill="1" applyBorder="1" applyAlignment="1">
      <alignment horizontal="right" vertical="center"/>
    </xf>
    <xf numFmtId="174" fontId="93" fillId="0" borderId="0" xfId="234" applyNumberFormat="1" applyFont="1" applyFill="1" applyBorder="1" applyAlignment="1">
      <alignment vertical="center"/>
    </xf>
    <xf numFmtId="167" fontId="97" fillId="0" borderId="7" xfId="234" applyNumberFormat="1" applyFont="1" applyFill="1" applyBorder="1" applyAlignment="1">
      <alignment horizontal="center"/>
    </xf>
    <xf numFmtId="174" fontId="85" fillId="0" borderId="0" xfId="234" applyNumberFormat="1" applyFont="1" applyFill="1" applyBorder="1"/>
    <xf numFmtId="174" fontId="88" fillId="0" borderId="0" xfId="234" applyNumberFormat="1" applyFont="1" applyBorder="1"/>
    <xf numFmtId="174" fontId="103" fillId="0" borderId="0" xfId="234" applyNumberFormat="1" applyFont="1" applyBorder="1"/>
    <xf numFmtId="174" fontId="96" fillId="4" borderId="0" xfId="234" applyNumberFormat="1" applyFont="1" applyFill="1" applyBorder="1" applyAlignment="1">
      <alignment horizontal="center" vertical="center"/>
    </xf>
    <xf numFmtId="167" fontId="123" fillId="0" borderId="0" xfId="234" applyNumberFormat="1" applyFont="1" applyFill="1" applyBorder="1" applyAlignment="1">
      <alignment horizontal="center" vertical="center"/>
    </xf>
    <xf numFmtId="167" fontId="93" fillId="0" borderId="7" xfId="234" applyNumberFormat="1" applyFont="1" applyFill="1" applyBorder="1" applyAlignment="1">
      <alignment horizontal="center" vertical="center"/>
    </xf>
    <xf numFmtId="174" fontId="93" fillId="0" borderId="0" xfId="234" applyNumberFormat="1" applyFont="1" applyFill="1" applyBorder="1"/>
    <xf numFmtId="49" fontId="96" fillId="0" borderId="0" xfId="234" quotePrefix="1" applyNumberFormat="1" applyFont="1" applyFill="1" applyBorder="1" applyAlignment="1">
      <alignment horizontal="center" vertical="center"/>
    </xf>
    <xf numFmtId="174" fontId="96" fillId="0" borderId="0" xfId="234" applyNumberFormat="1" applyFont="1" applyFill="1" applyBorder="1" applyAlignment="1">
      <alignment vertical="center"/>
    </xf>
    <xf numFmtId="174" fontId="102" fillId="0" borderId="0" xfId="234" applyNumberFormat="1" applyFont="1" applyFill="1" applyBorder="1"/>
    <xf numFmtId="174" fontId="99" fillId="0" borderId="0" xfId="234" applyNumberFormat="1" applyFont="1" applyBorder="1"/>
    <xf numFmtId="167" fontId="97" fillId="0" borderId="0" xfId="234" applyNumberFormat="1" applyFont="1" applyFill="1" applyBorder="1" applyAlignment="1">
      <alignment horizontal="left" vertical="center"/>
    </xf>
    <xf numFmtId="3" fontId="94" fillId="0" borderId="0" xfId="234" applyNumberFormat="1" applyFont="1" applyFill="1" applyBorder="1" applyAlignment="1">
      <alignment horizontal="center" vertical="center"/>
    </xf>
    <xf numFmtId="167" fontId="96" fillId="0" borderId="0" xfId="234" applyNumberFormat="1" applyFont="1" applyFill="1" applyBorder="1" applyAlignment="1">
      <alignment horizontal="left" vertical="center"/>
    </xf>
    <xf numFmtId="167" fontId="96" fillId="0" borderId="0" xfId="234" applyNumberFormat="1" applyFont="1" applyFill="1" applyBorder="1" applyAlignment="1">
      <alignment horizontal="center" vertical="center"/>
    </xf>
    <xf numFmtId="167" fontId="93" fillId="0" borderId="0" xfId="234" applyNumberFormat="1" applyFont="1" applyFill="1" applyBorder="1" applyAlignment="1">
      <alignment horizontal="left" vertical="center"/>
    </xf>
    <xf numFmtId="3" fontId="91" fillId="0" borderId="0" xfId="234" applyNumberFormat="1" applyFont="1" applyFill="1" applyBorder="1" applyAlignment="1">
      <alignment horizontal="center" vertical="center"/>
    </xf>
    <xf numFmtId="167" fontId="93" fillId="0" borderId="0" xfId="234" quotePrefix="1" applyNumberFormat="1" applyFont="1" applyFill="1" applyBorder="1" applyAlignment="1">
      <alignment horizontal="left" vertical="center"/>
    </xf>
    <xf numFmtId="167" fontId="96" fillId="4" borderId="0" xfId="234" quotePrefix="1" applyNumberFormat="1" applyFont="1" applyFill="1" applyBorder="1" applyAlignment="1">
      <alignment horizontal="center" vertical="center"/>
    </xf>
    <xf numFmtId="167" fontId="96" fillId="0" borderId="0" xfId="234" applyNumberFormat="1" applyFont="1" applyFill="1" applyBorder="1" applyAlignment="1">
      <alignment horizontal="right" vertical="center"/>
    </xf>
    <xf numFmtId="167" fontId="97" fillId="0" borderId="7" xfId="234" applyNumberFormat="1" applyFont="1" applyFill="1" applyBorder="1" applyAlignment="1">
      <alignment horizontal="center" vertical="center"/>
    </xf>
    <xf numFmtId="4" fontId="120" fillId="0" borderId="0" xfId="0" applyNumberFormat="1" applyFont="1" applyAlignment="1">
      <alignment horizontal="center"/>
    </xf>
    <xf numFmtId="214" fontId="88" fillId="0" borderId="2" xfId="232" applyFont="1" applyBorder="1" applyAlignment="1">
      <alignment horizontal="left" vertical="center" wrapText="1"/>
    </xf>
    <xf numFmtId="214" fontId="88" fillId="4" borderId="0" xfId="232" applyFont="1" applyFill="1" applyAlignment="1">
      <alignment horizontal="left" vertical="center" wrapText="1"/>
    </xf>
    <xf numFmtId="181" fontId="124" fillId="0" borderId="0" xfId="0" applyFont="1" applyAlignment="1">
      <alignment horizontal="left" vertical="center" wrapText="1"/>
    </xf>
    <xf numFmtId="214" fontId="114" fillId="4" borderId="0" xfId="232" applyFont="1" applyFill="1" applyAlignment="1">
      <alignment horizontal="left" vertical="center" wrapText="1"/>
    </xf>
    <xf numFmtId="181" fontId="98" fillId="0" borderId="0" xfId="1" applyFont="1" applyAlignment="1">
      <alignment horizontal="left" vertical="top" wrapText="1"/>
    </xf>
    <xf numFmtId="181" fontId="91" fillId="4" borderId="0" xfId="1" applyFont="1" applyFill="1" applyAlignment="1">
      <alignment horizontal="justify" vertical="center" wrapText="1"/>
    </xf>
    <xf numFmtId="181" fontId="97" fillId="4" borderId="21" xfId="1" applyFont="1" applyFill="1" applyBorder="1" applyAlignment="1">
      <alignment horizontal="center" vertical="center" wrapText="1"/>
    </xf>
    <xf numFmtId="181" fontId="93" fillId="4" borderId="0" xfId="1" applyFont="1" applyFill="1" applyAlignment="1">
      <alignment horizontal="center" vertical="center" wrapText="1"/>
    </xf>
    <xf numFmtId="167" fontId="93" fillId="4" borderId="0" xfId="1" applyNumberFormat="1" applyFont="1" applyFill="1" applyAlignment="1">
      <alignment horizontal="center" vertical="center" wrapText="1"/>
    </xf>
    <xf numFmtId="181" fontId="88" fillId="0" borderId="0" xfId="1" applyFont="1" applyAlignment="1">
      <alignment horizontal="left" vertical="center" wrapText="1"/>
    </xf>
    <xf numFmtId="181" fontId="93" fillId="4" borderId="22" xfId="1" applyFont="1" applyFill="1" applyBorder="1" applyAlignment="1">
      <alignment horizontal="center" vertical="center" wrapText="1"/>
    </xf>
    <xf numFmtId="181" fontId="90" fillId="0" borderId="0" xfId="1" applyFont="1" applyAlignment="1">
      <alignment horizontal="left" vertical="top" wrapText="1"/>
    </xf>
    <xf numFmtId="181" fontId="98" fillId="4" borderId="0" xfId="1" applyFont="1" applyFill="1" applyAlignment="1">
      <alignment horizontal="left" vertical="center" wrapText="1"/>
    </xf>
    <xf numFmtId="181" fontId="97" fillId="4" borderId="2" xfId="1" applyFont="1" applyFill="1" applyBorder="1" applyAlignment="1">
      <alignment horizontal="center" vertical="center" wrapText="1"/>
    </xf>
    <xf numFmtId="181" fontId="93" fillId="4" borderId="7" xfId="1" applyFont="1" applyFill="1" applyBorder="1" applyAlignment="1">
      <alignment horizontal="center" vertical="center" wrapText="1"/>
    </xf>
    <xf numFmtId="181" fontId="91" fillId="0" borderId="0" xfId="1" applyFont="1" applyAlignment="1">
      <alignment horizontal="left" vertical="center" wrapText="1"/>
    </xf>
    <xf numFmtId="167" fontId="93" fillId="4" borderId="22" xfId="1" applyNumberFormat="1" applyFont="1" applyFill="1" applyBorder="1" applyAlignment="1">
      <alignment horizontal="center" vertical="center" wrapText="1"/>
    </xf>
    <xf numFmtId="214" fontId="98" fillId="0" borderId="0" xfId="232" applyFont="1" applyAlignment="1">
      <alignment horizontal="left" vertical="center" wrapText="1"/>
    </xf>
    <xf numFmtId="167" fontId="97" fillId="4" borderId="21" xfId="1" applyNumberFormat="1" applyFont="1" applyFill="1" applyBorder="1" applyAlignment="1">
      <alignment horizontal="center" vertical="center" wrapText="1"/>
    </xf>
    <xf numFmtId="181" fontId="92" fillId="4" borderId="21" xfId="1" applyFont="1" applyFill="1" applyBorder="1" applyAlignment="1">
      <alignment horizontal="center" vertical="center" wrapText="1"/>
    </xf>
    <xf numFmtId="181" fontId="93" fillId="0" borderId="0" xfId="1" applyFont="1" applyAlignment="1">
      <alignment horizontal="center" vertical="center" wrapText="1"/>
    </xf>
    <xf numFmtId="181" fontId="76" fillId="0" borderId="0" xfId="1" applyFont="1" applyAlignment="1">
      <alignment horizontal="left" vertical="top" wrapText="1"/>
    </xf>
    <xf numFmtId="181" fontId="75" fillId="4" borderId="21" xfId="1" applyFont="1" applyFill="1" applyBorder="1" applyAlignment="1">
      <alignment horizontal="center" vertical="center" wrapText="1"/>
    </xf>
    <xf numFmtId="181" fontId="74" fillId="4" borderId="0" xfId="1" applyFont="1" applyFill="1" applyAlignment="1">
      <alignment horizontal="center" vertical="center" wrapText="1"/>
    </xf>
    <xf numFmtId="181" fontId="74" fillId="4" borderId="7" xfId="1" applyFont="1" applyFill="1" applyBorder="1" applyAlignment="1">
      <alignment horizontal="center" vertical="center" wrapText="1"/>
    </xf>
    <xf numFmtId="181" fontId="76" fillId="0" borderId="0" xfId="1" applyFont="1" applyAlignment="1">
      <alignment horizontal="left" vertical="center" wrapText="1"/>
    </xf>
    <xf numFmtId="181" fontId="72" fillId="0" borderId="0" xfId="2" applyFont="1" applyAlignment="1">
      <alignment horizontal="left" vertical="center" wrapText="1"/>
    </xf>
    <xf numFmtId="181" fontId="74" fillId="0" borderId="0" xfId="1" applyFont="1" applyAlignment="1">
      <alignment horizontal="left" vertical="top" wrapText="1"/>
    </xf>
    <xf numFmtId="181" fontId="74" fillId="4" borderId="23" xfId="1" applyFont="1" applyFill="1" applyBorder="1" applyAlignment="1">
      <alignment horizontal="center" vertical="center" wrapText="1"/>
    </xf>
    <xf numFmtId="181" fontId="76" fillId="4" borderId="0" xfId="1" applyFont="1" applyFill="1" applyAlignment="1">
      <alignment horizontal="left" vertical="center" wrapText="1"/>
    </xf>
    <xf numFmtId="181" fontId="65" fillId="0" borderId="0" xfId="1" applyFont="1" applyAlignment="1">
      <alignment horizontal="center" vertical="center" wrapText="1"/>
    </xf>
    <xf numFmtId="181" fontId="76" fillId="4" borderId="0" xfId="1" applyFont="1" applyFill="1" applyAlignment="1">
      <alignment horizontal="left" vertical="top" wrapText="1"/>
    </xf>
    <xf numFmtId="181" fontId="7" fillId="0" borderId="0" xfId="1" applyFont="1" applyAlignment="1">
      <alignment horizontal="justify" vertical="top" wrapText="1"/>
    </xf>
    <xf numFmtId="181" fontId="2" fillId="0" borderId="0" xfId="1" applyFont="1" applyAlignment="1">
      <alignment horizontal="justify" vertical="top" wrapText="1"/>
    </xf>
    <xf numFmtId="181" fontId="4" fillId="0" borderId="0" xfId="1" applyFont="1" applyAlignment="1">
      <alignment horizontal="center" vertical="center" wrapText="1"/>
    </xf>
    <xf numFmtId="181" fontId="5" fillId="0" borderId="0" xfId="1" applyFont="1" applyAlignment="1">
      <alignment horizontal="center" vertical="center" wrapText="1"/>
    </xf>
    <xf numFmtId="181" fontId="4" fillId="0" borderId="2" xfId="1" applyFont="1" applyBorder="1" applyAlignment="1">
      <alignment horizontal="center" vertical="center" wrapText="1"/>
    </xf>
    <xf numFmtId="167" fontId="93" fillId="0" borderId="0" xfId="1" applyNumberFormat="1" applyFont="1" applyAlignment="1">
      <alignment horizontal="left" vertical="center" indent="3"/>
    </xf>
    <xf numFmtId="225" fontId="91" fillId="0" borderId="0" xfId="1" applyNumberFormat="1" applyFont="1" applyAlignment="1">
      <alignment vertical="center"/>
    </xf>
  </cellXfs>
  <cellStyles count="235">
    <cellStyle name="_Row1" xfId="19" xr:uid="{00000000-0005-0000-0000-000000000000}"/>
    <cellStyle name="=C:\WINDOWS\SYSTEM32\COMMAND.COM" xfId="20" xr:uid="{00000000-0005-0000-0000-000001000000}"/>
    <cellStyle name="•W_laroux" xfId="21" xr:uid="{00000000-0005-0000-0000-000002000000}"/>
    <cellStyle name="AA FRAME" xfId="22" xr:uid="{00000000-0005-0000-0000-000003000000}"/>
    <cellStyle name="AA HEADING" xfId="23" xr:uid="{00000000-0005-0000-0000-000004000000}"/>
    <cellStyle name="AA INITIALS" xfId="24" xr:uid="{00000000-0005-0000-0000-000005000000}"/>
    <cellStyle name="AA INPUT" xfId="25" xr:uid="{00000000-0005-0000-0000-000006000000}"/>
    <cellStyle name="AA LOCK" xfId="26" xr:uid="{00000000-0005-0000-0000-000007000000}"/>
    <cellStyle name="AA MGR NAME" xfId="27" xr:uid="{00000000-0005-0000-0000-000008000000}"/>
    <cellStyle name="AA NORMAL" xfId="28" xr:uid="{00000000-0005-0000-0000-000009000000}"/>
    <cellStyle name="AA NUMBER" xfId="29" xr:uid="{00000000-0005-0000-0000-00000A000000}"/>
    <cellStyle name="AA NUMBER2" xfId="30" xr:uid="{00000000-0005-0000-0000-00000B000000}"/>
    <cellStyle name="AA QUESTION" xfId="31" xr:uid="{00000000-0005-0000-0000-00000C000000}"/>
    <cellStyle name="AA SHADE" xfId="32" xr:uid="{00000000-0005-0000-0000-00000D000000}"/>
    <cellStyle name="Äåíåæíûé [0]_PERSONAL" xfId="33" xr:uid="{00000000-0005-0000-0000-00000E000000}"/>
    <cellStyle name="Äåíåæíûé_PERSONAL" xfId="34" xr:uid="{00000000-0005-0000-0000-00000F000000}"/>
    <cellStyle name="Accent1 - 20%" xfId="35" xr:uid="{00000000-0005-0000-0000-000010000000}"/>
    <cellStyle name="Accent1 - 40%" xfId="36" xr:uid="{00000000-0005-0000-0000-000011000000}"/>
    <cellStyle name="Accent1 - 60%" xfId="37" xr:uid="{00000000-0005-0000-0000-000012000000}"/>
    <cellStyle name="Accent2 - 20%" xfId="38" xr:uid="{00000000-0005-0000-0000-000013000000}"/>
    <cellStyle name="Accent2 - 40%" xfId="39" xr:uid="{00000000-0005-0000-0000-000014000000}"/>
    <cellStyle name="Accent2 - 60%" xfId="40" xr:uid="{00000000-0005-0000-0000-000015000000}"/>
    <cellStyle name="Accent3 - 20%" xfId="41" xr:uid="{00000000-0005-0000-0000-000016000000}"/>
    <cellStyle name="Accent3 - 40%" xfId="42" xr:uid="{00000000-0005-0000-0000-000017000000}"/>
    <cellStyle name="Accent3 - 60%" xfId="43" xr:uid="{00000000-0005-0000-0000-000018000000}"/>
    <cellStyle name="Accent4 - 20%" xfId="44" xr:uid="{00000000-0005-0000-0000-000019000000}"/>
    <cellStyle name="Accent4 - 40%" xfId="45" xr:uid="{00000000-0005-0000-0000-00001A000000}"/>
    <cellStyle name="Accent4 - 60%" xfId="46" xr:uid="{00000000-0005-0000-0000-00001B000000}"/>
    <cellStyle name="Accent5 - 20%" xfId="47" xr:uid="{00000000-0005-0000-0000-00001C000000}"/>
    <cellStyle name="Accent5 - 40%" xfId="48" xr:uid="{00000000-0005-0000-0000-00001D000000}"/>
    <cellStyle name="Accent5 - 60%" xfId="49" xr:uid="{00000000-0005-0000-0000-00001E000000}"/>
    <cellStyle name="Accent6 - 20%" xfId="50" xr:uid="{00000000-0005-0000-0000-00001F000000}"/>
    <cellStyle name="Accent6 - 40%" xfId="51" xr:uid="{00000000-0005-0000-0000-000020000000}"/>
    <cellStyle name="Accent6 - 60%" xfId="52" xr:uid="{00000000-0005-0000-0000-000021000000}"/>
    <cellStyle name="ACIKLAMA" xfId="53" xr:uid="{00000000-0005-0000-0000-000022000000}"/>
    <cellStyle name="AFE" xfId="54" xr:uid="{00000000-0005-0000-0000-000023000000}"/>
    <cellStyle name="alt hizalı" xfId="55" xr:uid="{00000000-0005-0000-0000-000024000000}"/>
    <cellStyle name="Arial [WT]" xfId="56" xr:uid="{00000000-0005-0000-0000-000025000000}"/>
    <cellStyle name="BASLIK" xfId="57" xr:uid="{00000000-0005-0000-0000-000026000000}"/>
    <cellStyle name="BASLIKl" xfId="58" xr:uid="{00000000-0005-0000-0000-000027000000}"/>
    <cellStyle name="Binlik Ayracı_TAHVIL2002" xfId="59" xr:uid="{00000000-0005-0000-0000-000028000000}"/>
    <cellStyle name="BODY" xfId="60" xr:uid="{00000000-0005-0000-0000-000029000000}"/>
    <cellStyle name="Border" xfId="3" xr:uid="{00000000-0005-0000-0000-00002A000000}"/>
    <cellStyle name="Calc Currency (0)" xfId="61" xr:uid="{00000000-0005-0000-0000-00002B000000}"/>
    <cellStyle name="Calc Currency (2)" xfId="62" xr:uid="{00000000-0005-0000-0000-00002C000000}"/>
    <cellStyle name="Calc Percent (0)" xfId="63" xr:uid="{00000000-0005-0000-0000-00002D000000}"/>
    <cellStyle name="Calc Percent (1)" xfId="64" xr:uid="{00000000-0005-0000-0000-00002E000000}"/>
    <cellStyle name="Calc Percent (2)" xfId="65" xr:uid="{00000000-0005-0000-0000-00002F000000}"/>
    <cellStyle name="Calc Units (0)" xfId="66" xr:uid="{00000000-0005-0000-0000-000030000000}"/>
    <cellStyle name="Calc Units (1)" xfId="67" xr:uid="{00000000-0005-0000-0000-000031000000}"/>
    <cellStyle name="Calc Units (2)" xfId="68" xr:uid="{00000000-0005-0000-0000-000032000000}"/>
    <cellStyle name="Column_Title" xfId="4" xr:uid="{00000000-0005-0000-0000-000033000000}"/>
    <cellStyle name="Comma" xfId="13" builtinId="3"/>
    <cellStyle name="Comma  - Style1" xfId="69" xr:uid="{00000000-0005-0000-0000-000035000000}"/>
    <cellStyle name="Comma  - Style2" xfId="70" xr:uid="{00000000-0005-0000-0000-000036000000}"/>
    <cellStyle name="Comma  - Style3" xfId="71" xr:uid="{00000000-0005-0000-0000-000037000000}"/>
    <cellStyle name="Comma  - Style4" xfId="72" xr:uid="{00000000-0005-0000-0000-000038000000}"/>
    <cellStyle name="Comma  - Style5" xfId="73" xr:uid="{00000000-0005-0000-0000-000039000000}"/>
    <cellStyle name="Comma  - Style6" xfId="74" xr:uid="{00000000-0005-0000-0000-00003A000000}"/>
    <cellStyle name="Comma  - Style7" xfId="75" xr:uid="{00000000-0005-0000-0000-00003B000000}"/>
    <cellStyle name="Comma  - Style8" xfId="76" xr:uid="{00000000-0005-0000-0000-00003C000000}"/>
    <cellStyle name="Comma [00]" xfId="77" xr:uid="{00000000-0005-0000-0000-00003D000000}"/>
    <cellStyle name="Comma 2" xfId="5" xr:uid="{00000000-0005-0000-0000-00003E000000}"/>
    <cellStyle name="Comma 3" xfId="6" xr:uid="{00000000-0005-0000-0000-00003F000000}"/>
    <cellStyle name="Comma 4" xfId="14" xr:uid="{00000000-0005-0000-0000-000040000000}"/>
    <cellStyle name="Comma 4 2" xfId="225" xr:uid="{00000000-0005-0000-0000-000041000000}"/>
    <cellStyle name="Comma 4 3" xfId="234" xr:uid="{B097D0FD-EF84-4866-BE36-BB6F76835557}"/>
    <cellStyle name="Comma 58" xfId="221" xr:uid="{00000000-0005-0000-0000-000042000000}"/>
    <cellStyle name="Comma0 - Biçem2" xfId="78" xr:uid="{00000000-0005-0000-0000-000043000000}"/>
    <cellStyle name="Currency [00]" xfId="79" xr:uid="{00000000-0005-0000-0000-000044000000}"/>
    <cellStyle name="Date Short" xfId="80" xr:uid="{00000000-0005-0000-0000-000045000000}"/>
    <cellStyle name="Dezimal [0]_Data_input_2-0" xfId="81" xr:uid="{00000000-0005-0000-0000-000046000000}"/>
    <cellStyle name="Dezimal_Data_input_2-0" xfId="82" xr:uid="{00000000-0005-0000-0000-000047000000}"/>
    <cellStyle name="Emphasis 1" xfId="83" xr:uid="{00000000-0005-0000-0000-000048000000}"/>
    <cellStyle name="Emphasis 2" xfId="84" xr:uid="{00000000-0005-0000-0000-000049000000}"/>
    <cellStyle name="Emphasis 3" xfId="85" xr:uid="{00000000-0005-0000-0000-00004A000000}"/>
    <cellStyle name="Enter Currency (0)" xfId="86" xr:uid="{00000000-0005-0000-0000-00004B000000}"/>
    <cellStyle name="Enter Currency (2)" xfId="87" xr:uid="{00000000-0005-0000-0000-00004C000000}"/>
    <cellStyle name="Enter Units (0)" xfId="88" xr:uid="{00000000-0005-0000-0000-00004D000000}"/>
    <cellStyle name="Enter Units (1)" xfId="89" xr:uid="{00000000-0005-0000-0000-00004E000000}"/>
    <cellStyle name="Enter Units (2)" xfId="90" xr:uid="{00000000-0005-0000-0000-00004F000000}"/>
    <cellStyle name="Euro" xfId="91" xr:uid="{00000000-0005-0000-0000-000050000000}"/>
    <cellStyle name="Ezres [0]_1nért1" xfId="92" xr:uid="{00000000-0005-0000-0000-000051000000}"/>
    <cellStyle name="Ezres_1nért1" xfId="93" xr:uid="{00000000-0005-0000-0000-000052000000}"/>
    <cellStyle name="FIYAT" xfId="94" xr:uid="{00000000-0005-0000-0000-000053000000}"/>
    <cellStyle name="Grey" xfId="7" xr:uid="{00000000-0005-0000-0000-000054000000}"/>
    <cellStyle name="GRUP" xfId="95" xr:uid="{00000000-0005-0000-0000-000055000000}"/>
    <cellStyle name="HEADER" xfId="96" xr:uid="{00000000-0005-0000-0000-000056000000}"/>
    <cellStyle name="Header1" xfId="97" xr:uid="{00000000-0005-0000-0000-000057000000}"/>
    <cellStyle name="Header2" xfId="98" xr:uid="{00000000-0005-0000-0000-000058000000}"/>
    <cellStyle name="Input [yellow]" xfId="8" xr:uid="{00000000-0005-0000-0000-000059000000}"/>
    <cellStyle name="Inputfigsc" xfId="99" xr:uid="{00000000-0005-0000-0000-00005A000000}"/>
    <cellStyle name="Inputfigsc 2" xfId="228" xr:uid="{00000000-0005-0000-0000-00005B000000}"/>
    <cellStyle name="Inputnumbaccid" xfId="100" xr:uid="{00000000-0005-0000-0000-00005C000000}"/>
    <cellStyle name="Inpyear" xfId="101" xr:uid="{00000000-0005-0000-0000-00005D000000}"/>
    <cellStyle name="Îáû÷íûé_PERSONAL" xfId="102" xr:uid="{00000000-0005-0000-0000-00005E000000}"/>
    <cellStyle name="İzlenen Köprü" xfId="103" xr:uid="{00000000-0005-0000-0000-00005F000000}"/>
    <cellStyle name="Komma [0]_Arcen" xfId="104" xr:uid="{00000000-0005-0000-0000-000060000000}"/>
    <cellStyle name="Komma_Arcen" xfId="105" xr:uid="{00000000-0005-0000-0000-000061000000}"/>
    <cellStyle name="Köprü" xfId="106" xr:uid="{00000000-0005-0000-0000-000062000000}"/>
    <cellStyle name="Lien hypertexte" xfId="107" xr:uid="{00000000-0005-0000-0000-000063000000}"/>
    <cellStyle name="Link Currency (0)" xfId="108" xr:uid="{00000000-0005-0000-0000-000064000000}"/>
    <cellStyle name="Link Currency (2)" xfId="109" xr:uid="{00000000-0005-0000-0000-000065000000}"/>
    <cellStyle name="Link Units (0)" xfId="110" xr:uid="{00000000-0005-0000-0000-000066000000}"/>
    <cellStyle name="Link Units (1)" xfId="111" xr:uid="{00000000-0005-0000-0000-000067000000}"/>
    <cellStyle name="Link Units (2)" xfId="112" xr:uid="{00000000-0005-0000-0000-000068000000}"/>
    <cellStyle name="MAINHEADER" xfId="113" xr:uid="{00000000-0005-0000-0000-000069000000}"/>
    <cellStyle name="mali1" xfId="114" xr:uid="{00000000-0005-0000-0000-00006A000000}"/>
    <cellStyle name="MARKA" xfId="115" xr:uid="{00000000-0005-0000-0000-00006B000000}"/>
    <cellStyle name="měny_Budget Book" xfId="116" xr:uid="{00000000-0005-0000-0000-00006C000000}"/>
    <cellStyle name="MODEL" xfId="117" xr:uid="{00000000-0005-0000-0000-00006D000000}"/>
    <cellStyle name="Nameenter" xfId="118" xr:uid="{00000000-0005-0000-0000-00006E000000}"/>
    <cellStyle name="Normal" xfId="0" builtinId="0"/>
    <cellStyle name="Normal - Style1" xfId="9" xr:uid="{00000000-0005-0000-0000-000070000000}"/>
    <cellStyle name="Normal 2" xfId="10" xr:uid="{00000000-0005-0000-0000-000071000000}"/>
    <cellStyle name="Normal 2 2" xfId="17" xr:uid="{00000000-0005-0000-0000-000072000000}"/>
    <cellStyle name="Normal 2 3" xfId="224" xr:uid="{00000000-0005-0000-0000-000073000000}"/>
    <cellStyle name="Normal 3" xfId="2" xr:uid="{00000000-0005-0000-0000-000074000000}"/>
    <cellStyle name="Normal 3 2" xfId="119" xr:uid="{00000000-0005-0000-0000-000075000000}"/>
    <cellStyle name="Normal 3 3" xfId="223" xr:uid="{00000000-0005-0000-0000-000076000000}"/>
    <cellStyle name="Normal 4" xfId="15" xr:uid="{00000000-0005-0000-0000-000077000000}"/>
    <cellStyle name="Normal 4 2" xfId="226" xr:uid="{00000000-0005-0000-0000-000078000000}"/>
    <cellStyle name="Normal 5" xfId="16" xr:uid="{00000000-0005-0000-0000-000079000000}"/>
    <cellStyle name="Normal 5 2" xfId="227" xr:uid="{00000000-0005-0000-0000-00007A000000}"/>
    <cellStyle name="Normal 6" xfId="120" xr:uid="{00000000-0005-0000-0000-00007B000000}"/>
    <cellStyle name="Normal 6 2" xfId="229" xr:uid="{00000000-0005-0000-0000-00007C000000}"/>
    <cellStyle name="Normal 7" xfId="121" xr:uid="{00000000-0005-0000-0000-00007D000000}"/>
    <cellStyle name="Normal 7 2" xfId="230" xr:uid="{00000000-0005-0000-0000-00007E000000}"/>
    <cellStyle name="Normal 8" xfId="222" xr:uid="{00000000-0005-0000-0000-00007F000000}"/>
    <cellStyle name="Normal 8 2" xfId="233" xr:uid="{6D5A66D3-E46B-4A5A-8607-35643ABDB547}"/>
    <cellStyle name="Normal 9" xfId="232" xr:uid="{49B31C95-786C-44C2-B147-FB76E6D80E13}"/>
    <cellStyle name="Normál_1." xfId="122" xr:uid="{00000000-0005-0000-0000-000080000000}"/>
    <cellStyle name="Normal_EBG FY2005 financials IFRS turkce_SPK formatı" xfId="1" xr:uid="{00000000-0005-0000-0000-000081000000}"/>
    <cellStyle name="Normale_PRICES" xfId="123" xr:uid="{00000000-0005-0000-0000-000083000000}"/>
    <cellStyle name="normální_2.4.2.1" xfId="124" xr:uid="{00000000-0005-0000-0000-000084000000}"/>
    <cellStyle name="Œ…‹æØ‚è [0.00]_laroux" xfId="125" xr:uid="{00000000-0005-0000-0000-000085000000}"/>
    <cellStyle name="Œ…‹æØ‚è_laroux" xfId="126" xr:uid="{00000000-0005-0000-0000-000086000000}"/>
    <cellStyle name="Ôèíàíñîâûé [0]_PERSONAL" xfId="127" xr:uid="{00000000-0005-0000-0000-000087000000}"/>
    <cellStyle name="Ôèíàíñîâûé_PERSONAL" xfId="128" xr:uid="{00000000-0005-0000-0000-000088000000}"/>
    <cellStyle name="ParaBirimi [0]_000629" xfId="129" xr:uid="{00000000-0005-0000-0000-000089000000}"/>
    <cellStyle name="ParaBirimi_000629" xfId="130" xr:uid="{00000000-0005-0000-0000-00008A000000}"/>
    <cellStyle name="Pénznem [0]_1nért1" xfId="131" xr:uid="{00000000-0005-0000-0000-00008B000000}"/>
    <cellStyle name="Pénznem_1nért1" xfId="132" xr:uid="{00000000-0005-0000-0000-00008C000000}"/>
    <cellStyle name="Percen - Biçem1" xfId="133" xr:uid="{00000000-0005-0000-0000-00008D000000}"/>
    <cellStyle name="Percent" xfId="231" builtinId="5"/>
    <cellStyle name="Percent [0]" xfId="134" xr:uid="{00000000-0005-0000-0000-00008F000000}"/>
    <cellStyle name="Percent [00]" xfId="135" xr:uid="{00000000-0005-0000-0000-000090000000}"/>
    <cellStyle name="Percent [2]" xfId="11" xr:uid="{00000000-0005-0000-0000-000091000000}"/>
    <cellStyle name="Percent 10" xfId="136" xr:uid="{00000000-0005-0000-0000-000092000000}"/>
    <cellStyle name="Percent 2" xfId="12" xr:uid="{00000000-0005-0000-0000-000093000000}"/>
    <cellStyle name="Percent 2 2" xfId="18" xr:uid="{00000000-0005-0000-0000-000094000000}"/>
    <cellStyle name="Percent 3" xfId="137" xr:uid="{00000000-0005-0000-0000-000095000000}"/>
    <cellStyle name="Percent 4" xfId="138" xr:uid="{00000000-0005-0000-0000-000096000000}"/>
    <cellStyle name="PrePop Currency (0)" xfId="139" xr:uid="{00000000-0005-0000-0000-000097000000}"/>
    <cellStyle name="PrePop Currency (2)" xfId="140" xr:uid="{00000000-0005-0000-0000-000098000000}"/>
    <cellStyle name="PrePop Units (0)" xfId="141" xr:uid="{00000000-0005-0000-0000-000099000000}"/>
    <cellStyle name="PrePop Units (1)" xfId="142" xr:uid="{00000000-0005-0000-0000-00009A000000}"/>
    <cellStyle name="PrePop Units (2)" xfId="143" xr:uid="{00000000-0005-0000-0000-00009B000000}"/>
    <cellStyle name="SAPBEXaggData" xfId="144" xr:uid="{00000000-0005-0000-0000-00009C000000}"/>
    <cellStyle name="SAPBEXaggDataEmph" xfId="145" xr:uid="{00000000-0005-0000-0000-00009D000000}"/>
    <cellStyle name="SAPBEXaggItem" xfId="146" xr:uid="{00000000-0005-0000-0000-00009E000000}"/>
    <cellStyle name="SAPBEXaggItemX" xfId="147" xr:uid="{00000000-0005-0000-0000-00009F000000}"/>
    <cellStyle name="SAPBEXchaText" xfId="148" xr:uid="{00000000-0005-0000-0000-0000A0000000}"/>
    <cellStyle name="SAPBEXexcBad7" xfId="149" xr:uid="{00000000-0005-0000-0000-0000A1000000}"/>
    <cellStyle name="SAPBEXexcBad8" xfId="150" xr:uid="{00000000-0005-0000-0000-0000A2000000}"/>
    <cellStyle name="SAPBEXexcBad9" xfId="151" xr:uid="{00000000-0005-0000-0000-0000A3000000}"/>
    <cellStyle name="SAPBEXexcCritical4" xfId="152" xr:uid="{00000000-0005-0000-0000-0000A4000000}"/>
    <cellStyle name="SAPBEXexcCritical5" xfId="153" xr:uid="{00000000-0005-0000-0000-0000A5000000}"/>
    <cellStyle name="SAPBEXexcCritical6" xfId="154" xr:uid="{00000000-0005-0000-0000-0000A6000000}"/>
    <cellStyle name="SAPBEXexcGood1" xfId="155" xr:uid="{00000000-0005-0000-0000-0000A7000000}"/>
    <cellStyle name="SAPBEXexcGood2" xfId="156" xr:uid="{00000000-0005-0000-0000-0000A8000000}"/>
    <cellStyle name="SAPBEXexcGood3" xfId="157" xr:uid="{00000000-0005-0000-0000-0000A9000000}"/>
    <cellStyle name="SAPBEXfilterDrill" xfId="158" xr:uid="{00000000-0005-0000-0000-0000AA000000}"/>
    <cellStyle name="SAPBEXfilterItem" xfId="159" xr:uid="{00000000-0005-0000-0000-0000AB000000}"/>
    <cellStyle name="SAPBEXfilterText" xfId="160" xr:uid="{00000000-0005-0000-0000-0000AC000000}"/>
    <cellStyle name="SAPBEXformats" xfId="161" xr:uid="{00000000-0005-0000-0000-0000AD000000}"/>
    <cellStyle name="SAPBEXheaderItem" xfId="162" xr:uid="{00000000-0005-0000-0000-0000AE000000}"/>
    <cellStyle name="SAPBEXheaderText" xfId="163" xr:uid="{00000000-0005-0000-0000-0000AF000000}"/>
    <cellStyle name="SAPBEXHLevel0" xfId="164" xr:uid="{00000000-0005-0000-0000-0000B0000000}"/>
    <cellStyle name="SAPBEXHLevel0X" xfId="165" xr:uid="{00000000-0005-0000-0000-0000B1000000}"/>
    <cellStyle name="SAPBEXHLevel1" xfId="166" xr:uid="{00000000-0005-0000-0000-0000B2000000}"/>
    <cellStyle name="SAPBEXHLevel1X" xfId="167" xr:uid="{00000000-0005-0000-0000-0000B3000000}"/>
    <cellStyle name="SAPBEXHLevel2" xfId="168" xr:uid="{00000000-0005-0000-0000-0000B4000000}"/>
    <cellStyle name="SAPBEXHLevel2X" xfId="169" xr:uid="{00000000-0005-0000-0000-0000B5000000}"/>
    <cellStyle name="SAPBEXHLevel3" xfId="170" xr:uid="{00000000-0005-0000-0000-0000B6000000}"/>
    <cellStyle name="SAPBEXHLevel3X" xfId="171" xr:uid="{00000000-0005-0000-0000-0000B7000000}"/>
    <cellStyle name="SAPBEXresData" xfId="172" xr:uid="{00000000-0005-0000-0000-0000B8000000}"/>
    <cellStyle name="SAPBEXresDataEmph" xfId="173" xr:uid="{00000000-0005-0000-0000-0000B9000000}"/>
    <cellStyle name="SAPBEXresItem" xfId="174" xr:uid="{00000000-0005-0000-0000-0000BA000000}"/>
    <cellStyle name="SAPBEXresItemX" xfId="175" xr:uid="{00000000-0005-0000-0000-0000BB000000}"/>
    <cellStyle name="SAPBEXstdData" xfId="176" xr:uid="{00000000-0005-0000-0000-0000BC000000}"/>
    <cellStyle name="SAPBEXstdDataEmph" xfId="177" xr:uid="{00000000-0005-0000-0000-0000BD000000}"/>
    <cellStyle name="SAPBEXstdItem" xfId="178" xr:uid="{00000000-0005-0000-0000-0000BE000000}"/>
    <cellStyle name="SAPBEXstdItemX" xfId="179" xr:uid="{00000000-0005-0000-0000-0000BF000000}"/>
    <cellStyle name="SAPBEXtitle" xfId="180" xr:uid="{00000000-0005-0000-0000-0000C0000000}"/>
    <cellStyle name="SAPBEXundefined" xfId="181" xr:uid="{00000000-0005-0000-0000-0000C1000000}"/>
    <cellStyle name="SAPError" xfId="182" xr:uid="{00000000-0005-0000-0000-0000C2000000}"/>
    <cellStyle name="SAPKey" xfId="183" xr:uid="{00000000-0005-0000-0000-0000C3000000}"/>
    <cellStyle name="SAPLocked" xfId="184" xr:uid="{00000000-0005-0000-0000-0000C4000000}"/>
    <cellStyle name="SAPOutput" xfId="185" xr:uid="{00000000-0005-0000-0000-0000C5000000}"/>
    <cellStyle name="SAPSpace" xfId="186" xr:uid="{00000000-0005-0000-0000-0000C6000000}"/>
    <cellStyle name="SAPText" xfId="187" xr:uid="{00000000-0005-0000-0000-0000C7000000}"/>
    <cellStyle name="SAPUnLocked" xfId="188" xr:uid="{00000000-0005-0000-0000-0000C8000000}"/>
    <cellStyle name="SEM-BPS-data" xfId="189" xr:uid="{00000000-0005-0000-0000-0000C9000000}"/>
    <cellStyle name="SEM-BPS-head" xfId="190" xr:uid="{00000000-0005-0000-0000-0000CA000000}"/>
    <cellStyle name="SEM-BPS-headdata" xfId="191" xr:uid="{00000000-0005-0000-0000-0000CB000000}"/>
    <cellStyle name="SEM-BPS-headkey" xfId="192" xr:uid="{00000000-0005-0000-0000-0000CC000000}"/>
    <cellStyle name="SEM-BPS-input-on" xfId="193" xr:uid="{00000000-0005-0000-0000-0000CD000000}"/>
    <cellStyle name="SEM-BPS-key" xfId="194" xr:uid="{00000000-0005-0000-0000-0000CE000000}"/>
    <cellStyle name="SEM-BPS-sub1" xfId="195" xr:uid="{00000000-0005-0000-0000-0000CF000000}"/>
    <cellStyle name="SEM-BPS-sub2" xfId="196" xr:uid="{00000000-0005-0000-0000-0000D0000000}"/>
    <cellStyle name="SEM-BPS-total" xfId="197" xr:uid="{00000000-0005-0000-0000-0000D1000000}"/>
    <cellStyle name="Sheet Title" xfId="198" xr:uid="{00000000-0005-0000-0000-0000D2000000}"/>
    <cellStyle name="SPOl" xfId="199" xr:uid="{00000000-0005-0000-0000-0000D3000000}"/>
    <cellStyle name="Standard_54" xfId="200" xr:uid="{00000000-0005-0000-0000-0000D4000000}"/>
    <cellStyle name="Style 1" xfId="201" xr:uid="{00000000-0005-0000-0000-0000D5000000}"/>
    <cellStyle name="Table Title" xfId="202" xr:uid="{00000000-0005-0000-0000-0000D6000000}"/>
    <cellStyle name="Text Indent A" xfId="203" xr:uid="{00000000-0005-0000-0000-0000D7000000}"/>
    <cellStyle name="Text Indent B" xfId="204" xr:uid="{00000000-0005-0000-0000-0000D8000000}"/>
    <cellStyle name="Text Indent C" xfId="205" xr:uid="{00000000-0005-0000-0000-0000D9000000}"/>
    <cellStyle name="URUNKODU" xfId="206" xr:uid="{00000000-0005-0000-0000-0000DA000000}"/>
    <cellStyle name="Valuta [0]_Arcen" xfId="207" xr:uid="{00000000-0005-0000-0000-0000DB000000}"/>
    <cellStyle name="Valuta_Arcen" xfId="208" xr:uid="{00000000-0005-0000-0000-0000DC000000}"/>
    <cellStyle name="Virgül [0]_000629" xfId="209" xr:uid="{00000000-0005-0000-0000-0000DD000000}"/>
    <cellStyle name="Virgül_000629" xfId="210" xr:uid="{00000000-0005-0000-0000-0000DE000000}"/>
    <cellStyle name="Währung [0]_Data_input_2-0" xfId="211" xr:uid="{00000000-0005-0000-0000-0000DF000000}"/>
    <cellStyle name="Währung_Data_input_2-0" xfId="212" xr:uid="{00000000-0005-0000-0000-0000E0000000}"/>
    <cellStyle name="Βασικό_Data_wip" xfId="213" xr:uid="{00000000-0005-0000-0000-0000E1000000}"/>
    <cellStyle name="Гиперссылка_046" xfId="214" xr:uid="{00000000-0005-0000-0000-0000E2000000}"/>
    <cellStyle name="Денежный [0]_(Budget Actual) 30 June" xfId="215" xr:uid="{00000000-0005-0000-0000-0000E3000000}"/>
    <cellStyle name="Денежный_(Budget Actual) 30 June" xfId="216" xr:uid="{00000000-0005-0000-0000-0000E4000000}"/>
    <cellStyle name="Обычный_(Budget Actual) 30 June" xfId="217" xr:uid="{00000000-0005-0000-0000-0000E5000000}"/>
    <cellStyle name="Открывавшаяся гиперссылка_046" xfId="218" xr:uid="{00000000-0005-0000-0000-0000E6000000}"/>
    <cellStyle name="Финансовый [0]_(Budget Actual) 30 June" xfId="219" xr:uid="{00000000-0005-0000-0000-0000E7000000}"/>
    <cellStyle name="Финансовый_(Budget Actual) 30 June" xfId="220" xr:uid="{00000000-0005-0000-0000-0000E8000000}"/>
  </cellStyles>
  <dxfs count="0"/>
  <tableStyles count="0" defaultTableStyle="TableStyleMedium2" defaultPivotStyle="PivotStyleLight16"/>
  <colors>
    <mruColors>
      <color rgb="FF00376E"/>
      <color rgb="FFAF97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snebs\Cons\My%20Documents\Dogan%20Cons.%2031.12.2001\Cons.%20Files\Clients\dohan%20cons\Do&#287;anoto2\hazera\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cmb.gov.tr/odemedenge/odemelerdenges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snebs\inf\Documents%20and%20Settings\dinas\Local%20Settings\Temp\G%20document\AR2003\ARjan\Ar_brnc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vanheel\c\LUC\EXCEL\MONTENEG\BUDPRO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bg0904\ir\Documents%20and%20Settings\EBG11719\Desktop\Copy%20of%20AEFES%20AUDITED%20IFRS%20REPORT%20-%20SPK%20Seri%20XI%20No%2029_YT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s with Hazera"/>
      <sheetName val="balance sheet"/>
      <sheetName val="P&amp;L"/>
      <sheetName val="Shareholders' equity"/>
      <sheetName val="NOTES TO BALANCE SHEET"/>
      <sheetName val="NOTES TO P&amp;L"/>
      <sheetName val="Transactions with TOROS"/>
      <sheetName val="Module1"/>
      <sheetName val="Module2"/>
      <sheetName val="Module3"/>
      <sheetName val="Module4"/>
      <sheetName val="Module5"/>
      <sheetName val="Module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INDEKILE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data"/>
      <sheetName val="Parametre"/>
      <sheetName val="Trasf-08"/>
      <sheetName val="Database"/>
      <sheetName val="List"/>
      <sheetName val="Sayfa3"/>
      <sheetName val="Sayfa12"/>
      <sheetName val="Mapping"/>
      <sheetName val="mapping to spp"/>
      <sheetName val="fiyat"/>
      <sheetName val="a"/>
      <sheetName val="ARTIKEL"/>
      <sheetName val="LegalAddress"/>
      <sheetName val="LOB"/>
      <sheetName val="Summ"/>
      <sheetName val="Service exp2019 Budget 2020"/>
      <sheetName val="mapping_to_spp"/>
      <sheetName val="2019 Dec YTD"/>
      <sheetName val="2020 Jun YTD"/>
      <sheetName val="mapping_to_spp1"/>
      <sheetName val="Service_exp2019_Budget_2020"/>
      <sheetName val="2019_Dec_YTD"/>
      <sheetName val="2020_Jun_YTD"/>
      <sheetName val="mapping_to_spp2"/>
      <sheetName val="Service_exp2019_Budget_20201"/>
      <sheetName val="2019_Dec_YTD1"/>
      <sheetName val="2020_Jun_YTD1"/>
      <sheetName val="odemelerdeng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data 2000"/>
      <sheetName val="data"/>
      <sheetName val="incomest beer"/>
      <sheetName val="balance beer"/>
      <sheetName val="incomest.lt"/>
      <sheetName val="incstver"/>
      <sheetName val="invest"/>
      <sheetName val="Prod-Stock analysis"/>
      <sheetName val="Sales Analysis"/>
      <sheetName val="DDS Data"/>
      <sheetName val="BUDGET"/>
      <sheetName val="Sales regions"/>
      <sheetName val="FinStat"/>
      <sheetName val="Grossmargin"/>
      <sheetName val="Expenses beer "/>
      <sheetName val="Expenses beer(2)"/>
      <sheetName val="Лист1"/>
      <sheetName val="GMS Data"/>
      <sheetName val="GMS BALANCE"/>
      <sheetName val="GMS BALANCE Prev"/>
      <sheetName val="GMS Data Prev"/>
      <sheetName val="ParamOfBook"/>
      <sheetName val="Index"/>
      <sheetName val="data_2000"/>
      <sheetName val="incomest_beer"/>
      <sheetName val="balance_beer"/>
      <sheetName val="incomest_lt"/>
      <sheetName val="Prod-Stock_analysis"/>
      <sheetName val="Sales_Analysis"/>
      <sheetName val="DDS_Data"/>
      <sheetName val="Sales_regions"/>
      <sheetName val="Expenses_beer_"/>
      <sheetName val="Expenses_beer(2)"/>
      <sheetName val="GMS_Data"/>
      <sheetName val="GMS_BALANCE"/>
      <sheetName val="GMS_BALANCE_Prev"/>
      <sheetName val="GMS_Data_Prev"/>
      <sheetName val="sayfa 3"/>
      <sheetName val="sayfa_3"/>
      <sheetName val="source"/>
      <sheetName val="data_20001"/>
      <sheetName val="incomest_beer1"/>
      <sheetName val="balance_beer1"/>
      <sheetName val="incomest_lt1"/>
      <sheetName val="Prod-Stock_analysis1"/>
      <sheetName val="Sales_Analysis1"/>
      <sheetName val="DDS_Data1"/>
      <sheetName val="Sales_regions1"/>
      <sheetName val="Expenses_beer_1"/>
      <sheetName val="Expenses_beer(2)1"/>
      <sheetName val="GMS_Data1"/>
      <sheetName val="GMS_BALANCE1"/>
      <sheetName val="GMS_BALANCE_Prev1"/>
      <sheetName val="GMS_Data_Prev1"/>
      <sheetName val="ysbcs3"/>
      <sheetName val="sayfa_31"/>
      <sheetName val="YTDdir06"/>
      <sheetName val="ytdmayind06"/>
      <sheetName val="ytdind07 "/>
      <sheetName val="fydir06"/>
      <sheetName val="fydir07"/>
      <sheetName val="YTD Direct May08 "/>
      <sheetName val="ytdmayind08"/>
      <sheetName val="data_20002"/>
      <sheetName val="incomest_beer2"/>
      <sheetName val="balance_beer2"/>
      <sheetName val="incomest_lt2"/>
      <sheetName val="Prod-Stock_analysis2"/>
      <sheetName val="Sales_Analysis2"/>
      <sheetName val="DDS_Data2"/>
      <sheetName val="Sales_regions2"/>
      <sheetName val="Expenses_beer_2"/>
      <sheetName val="Expenses_beer(2)2"/>
      <sheetName val="GMS_Data2"/>
      <sheetName val="GMS_BALANCE2"/>
      <sheetName val="GMS_BALANCE_Prev2"/>
      <sheetName val="GMS_Data_Pre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99"/>
      <sheetName val="abs"/>
      <sheetName val="hl"/>
      <sheetName val="2.5. Brand perf-EP (1)"/>
      <sheetName val="2.5. Brand perf-EP (2)"/>
      <sheetName val="2.5. Brand perf-EF (3)"/>
      <sheetName val="2.5. Brand perf- EP (4)"/>
      <sheetName val="2.5. Brand perf-Efes (5)"/>
      <sheetName val="2.5. Brand perf-EP (6)"/>
      <sheetName val="2.5. Brand perf-CR (1)"/>
      <sheetName val="2.5. Brand perf-CR (2)"/>
      <sheetName val="2.5. Brand perf-CR (3)"/>
      <sheetName val="2.5. Brand perf- CR (4)"/>
      <sheetName val="2.5. Brand perf-CR (5)"/>
      <sheetName val="2.5. Brand perf-CR (6)"/>
      <sheetName val="2.5. Brand perf-CR (7)"/>
      <sheetName val="2.5. Brand perf-Ar(1)"/>
      <sheetName val="2.5.Brand perf-Ar(2)"/>
      <sheetName val="2.5. Brand perf -Ar (3)"/>
      <sheetName val="2.5. Brand perf- AR (4)"/>
      <sheetName val="2.5. Brand perf-AR (5)"/>
      <sheetName val="2.5. Brand perf-AR (6)"/>
      <sheetName val="2.5. Brand perf-AR (7)"/>
      <sheetName val="Amadeus"/>
      <sheetName val="B-COOP"/>
      <sheetName val="Best"/>
      <sheetName val="Bilandžić"/>
      <sheetName val="Blaškan"/>
      <sheetName val="DVC"/>
      <sheetName val="KA-3"/>
      <sheetName val="Knežević"/>
      <sheetName val="Most"/>
      <sheetName val="NK Commerce"/>
      <sheetName val="Rabkomerc"/>
      <sheetName val="Venera"/>
      <sheetName val="Zagora"/>
      <sheetName val="Tables"/>
      <sheetName val="Empresas"/>
      <sheetName val="Participantes"/>
      <sheetName val="Brazil Sovereign"/>
      <sheetName val="Plan1"/>
      <sheetName val="Net Revenue"/>
      <sheetName val="BUDPROF"/>
      <sheetName val="2_5__Brand_perf-EP_(1)"/>
      <sheetName val="2_5__Brand_perf-EP_(2)"/>
      <sheetName val="2_5__Brand_perf-EF_(3)"/>
      <sheetName val="2_5__Brand_perf-_EP_(4)"/>
      <sheetName val="2_5__Brand_perf-Efes_(5)"/>
      <sheetName val="2_5__Brand_perf-EP_(6)"/>
      <sheetName val="2_5__Brand_perf-CR_(1)"/>
      <sheetName val="2_5__Brand_perf-CR_(2)"/>
      <sheetName val="2_5__Brand_perf-CR_(3)"/>
      <sheetName val="2_5__Brand_perf-_CR_(4)"/>
      <sheetName val="2_5__Brand_perf-CR_(5)"/>
      <sheetName val="2_5__Brand_perf-CR_(6)"/>
      <sheetName val="2_5__Brand_perf-CR_(7)"/>
      <sheetName val="2_5__Brand_perf-Ar(1)"/>
      <sheetName val="2_5_Brand_perf-Ar(2)"/>
      <sheetName val="2_5__Brand_perf_-Ar_(3)"/>
      <sheetName val="2_5__Brand_perf-_AR_(4)"/>
      <sheetName val="2_5__Brand_perf-AR_(5)"/>
      <sheetName val="2_5__Brand_perf-AR_(6)"/>
      <sheetName val="2_5__Brand_perf-AR_(7)"/>
      <sheetName val="NK_Commerce"/>
      <sheetName val="Brazil_Sovereign"/>
      <sheetName val="Net_Revenue"/>
      <sheetName val="Budget_Summary"/>
      <sheetName val="Budget Summary"/>
      <sheetName val="PM"/>
      <sheetName val="RG Depots"/>
      <sheetName val="Cover &amp; Parameters"/>
      <sheetName val="Cost Leadership Capex Div."/>
      <sheetName val="DB2002"/>
      <sheetName val="Sheet3"/>
      <sheetName val="Parameters"/>
      <sheetName val="Pg 1"/>
      <sheetName val="Cost Leadership Capex Inv."/>
      <sheetName val="dep pre"/>
      <sheetName val="Indiv. information"/>
      <sheetName val="Supporting Data"/>
      <sheetName val="ListView"/>
      <sheetName val="Parche0405"/>
      <sheetName val="Unidades SAC-REVENDA"/>
      <sheetName val="REALxMETA - CERVEJA"/>
      <sheetName val="REALxMETA - REFRI"/>
      <sheetName val="BLP"/>
      <sheetName val="Segmento_DB"/>
      <sheetName val="Lists"/>
      <sheetName val="validation"/>
      <sheetName val="SIL Russia"/>
      <sheetName val="Par"/>
      <sheetName val="BU17 Summary"/>
      <sheetName val="Overview NON IND REP CURR"/>
      <sheetName val="Overview NON IND K-EUR"/>
      <sheetName val="Overview INDUSTRIAL REP CURR"/>
      <sheetName val="Overview INDUSTRIAL K-EUR"/>
      <sheetName val="CHARTS ADHOC REP CURR"/>
      <sheetName val="CHARTS ADHOC K-EUR"/>
      <sheetName val="CHARTS IGCE REP CURR"/>
      <sheetName val="CHARTS IGCE K-EUR"/>
      <sheetName val="CHARTS ADHOC2 REP CURR"/>
      <sheetName val="CHARTS ADHOC2 K-EUR"/>
      <sheetName val="DIVESTMENTS REP CURR"/>
      <sheetName val="DIVESTMENTS K-EUR"/>
      <sheetName val="INVESTMENTS REP CURR"/>
      <sheetName val="INVESTMENTS K-EUR"/>
      <sheetName val="SYSTEM"/>
      <sheetName val="ZoneCountryPlant"/>
      <sheetName val="DADOS"/>
      <sheetName val="Basetables"/>
      <sheetName val="VIC R&amp;O List"/>
      <sheetName val="BU18 Summary"/>
      <sheetName val="2_5__Brand_perf-EP_(1)1"/>
      <sheetName val="2_5__Brand_perf-EP_(2)1"/>
      <sheetName val="2_5__Brand_perf-EF_(3)1"/>
      <sheetName val="2_5__Brand_perf-_EP_(4)1"/>
      <sheetName val="2_5__Brand_perf-Efes_(5)1"/>
      <sheetName val="2_5__Brand_perf-EP_(6)1"/>
      <sheetName val="2_5__Brand_perf-CR_(1)1"/>
      <sheetName val="2_5__Brand_perf-CR_(2)1"/>
      <sheetName val="2_5__Brand_perf-CR_(3)1"/>
      <sheetName val="2_5__Brand_perf-_CR_(4)1"/>
      <sheetName val="2_5__Brand_perf-CR_(5)1"/>
      <sheetName val="2_5__Brand_perf-CR_(6)1"/>
      <sheetName val="2_5__Brand_perf-CR_(7)1"/>
      <sheetName val="2_5__Brand_perf-Ar(1)1"/>
      <sheetName val="2_5_Brand_perf-Ar(2)1"/>
      <sheetName val="2_5__Brand_perf_-Ar_(3)1"/>
      <sheetName val="2_5__Brand_perf-_AR_(4)1"/>
      <sheetName val="2_5__Brand_perf-AR_(5)1"/>
      <sheetName val="2_5__Brand_perf-AR_(6)1"/>
      <sheetName val="2_5__Brand_perf-AR_(7)1"/>
      <sheetName val="NK_Commerce1"/>
      <sheetName val="Brazil_Sovereign1"/>
      <sheetName val="Net_Revenue1"/>
      <sheetName val="Budget_Summary1"/>
      <sheetName val="RG_Depots"/>
      <sheetName val="Cover_&amp;_Parameters"/>
      <sheetName val="Cost_Leadership_Capex_Div_"/>
      <sheetName val="Pg_1"/>
      <sheetName val="Cost_Leadership_Capex_Inv_"/>
      <sheetName val="dep_pre"/>
      <sheetName val="Indiv__information"/>
      <sheetName val="Register"/>
      <sheetName val="DCF-2014"/>
      <sheetName val="3rd"/>
      <sheetName val="Sheet2"/>
      <sheetName val="oneday"/>
      <sheetName val="tgt"/>
      <sheetName val="Sheet1"/>
      <sheetName val="Date"/>
      <sheetName val="liste sku"/>
      <sheetName val="tabela"/>
      <sheetName val="brand definitions"/>
      <sheetName val="plant"/>
      <sheetName val="2. Sumar inventar"/>
      <sheetName val="liste_sku"/>
      <sheetName val="brand_definitions"/>
      <sheetName val="2__Sumar_inventar"/>
      <sheetName val="lista"/>
      <sheetName val="2_5__Brand_perf-EP_(1)2"/>
      <sheetName val="2_5__Brand_perf-EP_(2)2"/>
      <sheetName val="2_5__Brand_perf-EF_(3)2"/>
      <sheetName val="2_5__Brand_perf-_EP_(4)2"/>
      <sheetName val="2_5__Brand_perf-Efes_(5)2"/>
      <sheetName val="2_5__Brand_perf-EP_(6)2"/>
      <sheetName val="2_5__Brand_perf-CR_(1)2"/>
      <sheetName val="2_5__Brand_perf-CR_(2)2"/>
      <sheetName val="2_5__Brand_perf-CR_(3)2"/>
      <sheetName val="2_5__Brand_perf-_CR_(4)2"/>
      <sheetName val="2_5__Brand_perf-CR_(5)2"/>
      <sheetName val="2_5__Brand_perf-CR_(6)2"/>
      <sheetName val="2_5__Brand_perf-CR_(7)2"/>
      <sheetName val="2_5__Brand_perf-Ar(1)2"/>
      <sheetName val="2_5_Brand_perf-Ar(2)2"/>
      <sheetName val="2_5__Brand_perf_-Ar_(3)2"/>
      <sheetName val="2_5__Brand_perf-_AR_(4)2"/>
      <sheetName val="2_5__Brand_perf-AR_(5)2"/>
      <sheetName val="2_5__Brand_perf-AR_(6)2"/>
      <sheetName val="2_5__Brand_perf-AR_(7)2"/>
      <sheetName val="NK_Commerce2"/>
      <sheetName val="Pg_11"/>
      <sheetName val="Cost_Leadership_Capex_Inv_1"/>
      <sheetName val="Cost_Leadership_Capex_Div_1"/>
      <sheetName val="liste_sku1"/>
      <sheetName val="brand_definitions1"/>
      <sheetName val="Brazil_Sovereign2"/>
      <sheetName val="Net_Revenue2"/>
      <sheetName val="Budget_Summary2"/>
      <sheetName val="RG_Depots1"/>
      <sheetName val="Cover_&amp;_Parameters1"/>
      <sheetName val="2__Sumar_inventar1"/>
      <sheetName val="HISTDATA"/>
      <sheetName val="2_5__Brand_perf-EP_(1)3"/>
      <sheetName val="2_5__Brand_perf-EP_(2)3"/>
      <sheetName val="2_5__Brand_perf-EF_(3)3"/>
      <sheetName val="2_5__Brand_perf-_EP_(4)3"/>
      <sheetName val="2_5__Brand_perf-Efes_(5)3"/>
      <sheetName val="2_5__Brand_perf-EP_(6)3"/>
      <sheetName val="2_5__Brand_perf-CR_(1)3"/>
      <sheetName val="2_5__Brand_perf-CR_(2)3"/>
      <sheetName val="2_5__Brand_perf-CR_(3)3"/>
      <sheetName val="2_5__Brand_perf-_CR_(4)3"/>
      <sheetName val="2_5__Brand_perf-CR_(5)3"/>
      <sheetName val="2_5__Brand_perf-CR_(6)3"/>
      <sheetName val="2_5__Brand_perf-CR_(7)3"/>
      <sheetName val="2_5__Brand_perf-Ar(1)3"/>
      <sheetName val="2_5_Brand_perf-Ar(2)3"/>
      <sheetName val="2_5__Brand_perf_-Ar_(3)3"/>
      <sheetName val="2_5__Brand_perf-_AR_(4)3"/>
      <sheetName val="2_5__Brand_perf-AR_(5)3"/>
      <sheetName val="2_5__Brand_perf-AR_(6)3"/>
      <sheetName val="2_5__Brand_perf-AR_(7)3"/>
      <sheetName val="NK_Commerce3"/>
      <sheetName val="Pg_12"/>
      <sheetName val="Cost_Leadership_Capex_Inv_2"/>
      <sheetName val="Cost_Leadership_Capex_Div_2"/>
      <sheetName val="liste_sku2"/>
      <sheetName val="brand_definitions2"/>
      <sheetName val="Brazil_Sovereign3"/>
      <sheetName val="Net_Revenue3"/>
      <sheetName val="Budget_Summary3"/>
      <sheetName val="RG_Depots2"/>
      <sheetName val="Cover_&amp;_Parameters2"/>
      <sheetName val="2__Sumar_inventar2"/>
      <sheetName val="2_5__Brand_perf-EP_(1)4"/>
      <sheetName val="2_5__Brand_perf-EP_(2)4"/>
      <sheetName val="2_5__Brand_perf-EF_(3)4"/>
      <sheetName val="2_5__Brand_perf-_EP_(4)4"/>
      <sheetName val="2_5__Brand_perf-Efes_(5)4"/>
      <sheetName val="2_5__Brand_perf-EP_(6)4"/>
      <sheetName val="2_5__Brand_perf-CR_(1)4"/>
      <sheetName val="2_5__Brand_perf-CR_(2)4"/>
      <sheetName val="2_5__Brand_perf-CR_(3)4"/>
      <sheetName val="2_5__Brand_perf-_CR_(4)4"/>
      <sheetName val="2_5__Brand_perf-CR_(5)4"/>
      <sheetName val="2_5__Brand_perf-CR_(6)4"/>
      <sheetName val="2_5__Brand_perf-CR_(7)4"/>
      <sheetName val="2_5__Brand_perf-Ar(1)4"/>
      <sheetName val="2_5_Brand_perf-Ar(2)4"/>
      <sheetName val="2_5__Brand_perf_-Ar_(3)4"/>
      <sheetName val="2_5__Brand_perf-_AR_(4)4"/>
      <sheetName val="2_5__Brand_perf-AR_(5)4"/>
      <sheetName val="2_5__Brand_perf-AR_(6)4"/>
      <sheetName val="2_5__Brand_perf-AR_(7)4"/>
      <sheetName val="NK_Commerce4"/>
      <sheetName val="Pg_13"/>
      <sheetName val="Cost_Leadership_Capex_Inv_3"/>
      <sheetName val="Cost_Leadership_Capex_Div_3"/>
      <sheetName val="liste_sku3"/>
      <sheetName val="brand_definitions3"/>
      <sheetName val="Brazil_Sovereign4"/>
      <sheetName val="Net_Revenue4"/>
      <sheetName val="Budget_Summary4"/>
      <sheetName val="RG_Depots3"/>
      <sheetName val="Cover_&amp;_Parameters3"/>
      <sheetName val="2__Sumar_inventar3"/>
      <sheetName val="2020"/>
      <sheetName val="2021"/>
      <sheetName val="MK 244"/>
      <sheetName val="Fungicide"/>
      <sheetName val="Others"/>
      <sheetName val="Thiabendazole"/>
      <sheetName val="comps"/>
      <sheetName val="Supporting_Data"/>
      <sheetName val="Unidades_SAC-REVENDA"/>
      <sheetName val="REALxMETA_-_CERVEJA"/>
      <sheetName val="REALxMETA_-_REFRI"/>
      <sheetName val="SIL_Russia"/>
      <sheetName val="BU17_Summary"/>
      <sheetName val="Overview_NON_IND_REP_CURR"/>
      <sheetName val="Overview_NON_IND_K-EUR"/>
      <sheetName val="Overview_INDUSTRIAL_REP_CURR"/>
      <sheetName val="Overview_INDUSTRIAL_K-EUR"/>
      <sheetName val="CHARTS_ADHOC_REP_CURR"/>
      <sheetName val="CHARTS_ADHOC_K-EUR"/>
      <sheetName val="CHARTS_IGCE_REP_CURR"/>
      <sheetName val="CHARTS_IGCE_K-EUR"/>
      <sheetName val="CHARTS_ADHOC2_REP_CURR"/>
      <sheetName val="CHARTS_ADHOC2_K-EUR"/>
      <sheetName val="DIVESTMENTS_REP_CURR"/>
      <sheetName val="DIVESTMENTS_K-EUR"/>
      <sheetName val="INVESTMENTS_REP_CURR"/>
      <sheetName val="INVESTMENTS_K-EUR"/>
      <sheetName val="VIC_R&amp;O_List"/>
      <sheetName val="BU18_Summary"/>
      <sheetName val="dep_pre1"/>
      <sheetName val="Indiv__information1"/>
      <sheetName val="DO NOT USE PRINT! Macro Data"/>
      <sheetName val="Brasil"/>
      <sheetName val="Supporting_Data1"/>
      <sheetName val="Unidades_SAC-REVENDA1"/>
      <sheetName val="REALxMETA_-_CERVEJA1"/>
      <sheetName val="REALxMETA_-_REFRI1"/>
      <sheetName val="SIL_Russia1"/>
      <sheetName val="Overview_NON_IND_REP_CURR1"/>
      <sheetName val="Overview_NON_IND_K-EUR1"/>
      <sheetName val="Overview_INDUSTRIAL_REP_CURR1"/>
      <sheetName val="Overview_INDUSTRIAL_K-EUR1"/>
      <sheetName val="CHARTS_ADHOC_REP_CURR1"/>
      <sheetName val="CHARTS_ADHOC_K-EUR1"/>
      <sheetName val="CHARTS_IGCE_REP_CURR1"/>
      <sheetName val="CHARTS_IGCE_K-EUR1"/>
      <sheetName val="CHARTS_ADHOC2_REP_CURR1"/>
      <sheetName val="CHARTS_ADHOC2_K-EUR1"/>
      <sheetName val="DIVESTMENTS_REP_CURR1"/>
      <sheetName val="DIVESTMENTS_K-EUR1"/>
      <sheetName val="INVESTMENTS_REP_CURR1"/>
      <sheetName val="INVESTMENTS_K-EUR1"/>
      <sheetName val="BU17_Summary1"/>
      <sheetName val="TOTAL HL"/>
      <sheetName val="99"/>
      <sheetName val="2_5__Brand_perf-EP_(1)5"/>
      <sheetName val="2_5__Brand_perf-EP_(2)5"/>
      <sheetName val="2_5__Brand_perf-EF_(3)5"/>
      <sheetName val="2_5__Brand_perf-_EP_(4)5"/>
      <sheetName val="2_5__Brand_perf-Efes_(5)5"/>
      <sheetName val="2_5__Brand_perf-EP_(6)5"/>
      <sheetName val="2_5__Brand_perf-CR_(1)5"/>
      <sheetName val="2_5__Brand_perf-CR_(2)5"/>
      <sheetName val="2_5__Brand_perf-CR_(3)5"/>
      <sheetName val="2_5__Brand_perf-_CR_(4)5"/>
      <sheetName val="2_5__Brand_perf-CR_(5)5"/>
      <sheetName val="2_5__Brand_perf-CR_(6)5"/>
      <sheetName val="2_5__Brand_perf-CR_(7)5"/>
      <sheetName val="2_5__Brand_perf-Ar(1)5"/>
      <sheetName val="2_5_Brand_perf-Ar(2)5"/>
      <sheetName val="2_5__Brand_perf_-Ar_(3)5"/>
      <sheetName val="2_5__Brand_perf-_AR_(4)5"/>
      <sheetName val="2_5__Brand_perf-AR_(5)5"/>
      <sheetName val="2_5__Brand_perf-AR_(6)5"/>
      <sheetName val="2_5__Brand_perf-AR_(7)5"/>
      <sheetName val="NK_Commerce5"/>
      <sheetName val="Brazil_Sovereign5"/>
      <sheetName val="Net_Revenue5"/>
      <sheetName val="Budget_Summary5"/>
      <sheetName val="RG_Depots4"/>
      <sheetName val="Cover_&amp;_Parameters4"/>
      <sheetName val="Cost_Leadership_Capex_Div_4"/>
      <sheetName val="Pg_14"/>
      <sheetName val="Cost_Leadership_Capex_Inv_4"/>
      <sheetName val="dep_pre2"/>
      <sheetName val="Indiv__information2"/>
      <sheetName val="liste_sku4"/>
      <sheetName val="brand_definitions4"/>
      <sheetName val="2__Sumar_inventar4"/>
      <sheetName val="MK_244"/>
    </sheetNames>
    <sheetDataSet>
      <sheetData sheetId="0" refreshError="1">
        <row r="8">
          <cell r="H8">
            <v>1.2292505450702906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 refreshError="1"/>
      <sheetData sheetId="66" refreshError="1"/>
      <sheetData sheetId="67"/>
      <sheetData sheetId="68" refreshError="1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"/>
      <sheetName val="REPORT PL"/>
      <sheetName val="REPORT BS"/>
      <sheetName val="REPORT BS (YE)"/>
      <sheetName val="REPORT PL_Q207"/>
      <sheetName val="REPORT PL_Q307"/>
      <sheetName val="REPORT PL_Q407"/>
      <sheetName val="REPORT PL_USD"/>
      <sheetName val="REPORT BS_USD"/>
      <sheetName val="REPORT BS (YE)_USD"/>
      <sheetName val="REPORT CF"/>
      <sheetName val="REPORT FCF"/>
      <sheetName val="REPORT RATIO"/>
      <sheetName val="DATA"/>
      <sheetName val="IR AEFES BS"/>
      <sheetName val="IR AEFES PL"/>
      <sheetName val="IR TB"/>
      <sheetName val="IR EBI"/>
      <sheetName val="IR CCI"/>
      <sheetName val="IR EF INV"/>
      <sheetName val="TBB PL"/>
      <sheetName val="TBB BS"/>
      <sheetName val="TBB CF"/>
      <sheetName val="TBB FCF"/>
      <sheetName val="EBI PL"/>
      <sheetName val="EBI BS"/>
      <sheetName val="EBI CF"/>
      <sheetName val="EBI FCF"/>
      <sheetName val="CCICONS PL"/>
      <sheetName val="CCICONS PROFORMA PL"/>
      <sheetName val="CCICONS BS"/>
      <sheetName val="CCICONS CF"/>
      <sheetName val="CCICONS FCF"/>
      <sheetName val="AEFESCONS PL"/>
      <sheetName val="AEFESCONS PROFORMA PL"/>
      <sheetName val="AEFESCONS CF"/>
      <sheetName val="AEFESCONS FCF"/>
      <sheetName val="AEFESCONS BS"/>
      <sheetName val="CCI PL"/>
      <sheetName val="CCI BS"/>
      <sheetName val="CCI CF"/>
      <sheetName val="CCI FCF"/>
      <sheetName val="EF INV PL"/>
      <sheetName val="EF INV BS"/>
      <sheetName val="EF INV CF"/>
      <sheetName val="EF INV F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E3" t="str">
            <v>CCI CONSOLIDATED IFRS</v>
          </cell>
          <cell r="I3" t="str">
            <v>CCI CONSOLIDATED IFRS</v>
          </cell>
          <cell r="N3" t="str">
            <v>CCI CONSOLIDATED IFRS</v>
          </cell>
          <cell r="S3" t="str">
            <v>CCI CONSOLIDATED IFRS</v>
          </cell>
          <cell r="X3" t="str">
            <v>CCI CONSOLIDATED IFRS</v>
          </cell>
          <cell r="AC3" t="str">
            <v>CCI CONSOLIDATED IFRS</v>
          </cell>
          <cell r="AH3" t="str">
            <v>CCI CONSOLIDATED IFRS</v>
          </cell>
          <cell r="AM3" t="str">
            <v>CCI CONSOLIDATED IFRS</v>
          </cell>
          <cell r="AR3" t="str">
            <v>CCI CONSOLIDATED IFRS</v>
          </cell>
        </row>
        <row r="4">
          <cell r="E4" t="str">
            <v>( '000 YTL )</v>
          </cell>
          <cell r="I4" t="str">
            <v>( '000 YTL )</v>
          </cell>
          <cell r="N4" t="str">
            <v>( '000 YTL )</v>
          </cell>
          <cell r="S4" t="str">
            <v>( '000 YTL )</v>
          </cell>
          <cell r="X4" t="str">
            <v>( '000 YTL )</v>
          </cell>
          <cell r="AC4" t="str">
            <v>( '000 YTL )</v>
          </cell>
          <cell r="AH4" t="str">
            <v>( '000 YTL )</v>
          </cell>
          <cell r="AM4" t="str">
            <v>( '000 YTL )</v>
          </cell>
          <cell r="AR4" t="str">
            <v>( '000 YTL )</v>
          </cell>
        </row>
        <row r="6">
          <cell r="D6" t="str">
            <v>2000/3</v>
          </cell>
          <cell r="E6" t="str">
            <v>2000/6</v>
          </cell>
          <cell r="F6" t="str">
            <v>2000/9</v>
          </cell>
          <cell r="G6" t="str">
            <v>2000/12</v>
          </cell>
          <cell r="I6" t="str">
            <v>2001/3</v>
          </cell>
          <cell r="J6" t="str">
            <v>2001/6</v>
          </cell>
          <cell r="K6" t="str">
            <v>2001/9</v>
          </cell>
          <cell r="L6" t="str">
            <v>2001/12</v>
          </cell>
          <cell r="N6" t="str">
            <v>2002/3</v>
          </cell>
          <cell r="O6" t="str">
            <v>2002/6</v>
          </cell>
          <cell r="P6" t="str">
            <v>2002/9</v>
          </cell>
          <cell r="Q6" t="str">
            <v>2002/12</v>
          </cell>
          <cell r="S6" t="str">
            <v>2003/3</v>
          </cell>
          <cell r="T6" t="str">
            <v>2003/6</v>
          </cell>
          <cell r="U6" t="str">
            <v>2003/9</v>
          </cell>
          <cell r="V6" t="str">
            <v>2003/12</v>
          </cell>
          <cell r="X6" t="str">
            <v>2004/3</v>
          </cell>
          <cell r="Y6" t="str">
            <v>2004/6</v>
          </cell>
          <cell r="Z6" t="str">
            <v>2004/9</v>
          </cell>
          <cell r="AA6" t="str">
            <v>2004/12</v>
          </cell>
          <cell r="AC6" t="str">
            <v>2005/3</v>
          </cell>
          <cell r="AD6" t="str">
            <v>2005/6</v>
          </cell>
          <cell r="AE6" t="str">
            <v>2005/9</v>
          </cell>
          <cell r="AF6" t="str">
            <v>2005/12</v>
          </cell>
          <cell r="AH6" t="str">
            <v>2006/3</v>
          </cell>
          <cell r="AI6" t="str">
            <v>2006/6</v>
          </cell>
          <cell r="AJ6" t="str">
            <v>2006/9</v>
          </cell>
          <cell r="AK6" t="str">
            <v>2006/12</v>
          </cell>
          <cell r="AM6" t="str">
            <v>2007/3</v>
          </cell>
          <cell r="AN6" t="str">
            <v>2007/6</v>
          </cell>
          <cell r="AO6" t="str">
            <v>2007/9</v>
          </cell>
          <cell r="AP6" t="str">
            <v>2007/12</v>
          </cell>
          <cell r="AR6" t="str">
            <v>2008/3</v>
          </cell>
          <cell r="AS6" t="str">
            <v>2008/6</v>
          </cell>
          <cell r="AT6" t="str">
            <v>2008/9</v>
          </cell>
          <cell r="AU6" t="str">
            <v>2008/12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M8">
            <v>453024.908</v>
          </cell>
          <cell r="AN8">
            <v>1237275.946</v>
          </cell>
          <cell r="AO8">
            <v>0</v>
          </cell>
          <cell r="AP8">
            <v>0</v>
          </cell>
          <cell r="AR8">
            <v>518767.08879666793</v>
          </cell>
          <cell r="AS8">
            <v>1375298.4437421805</v>
          </cell>
          <cell r="AT8">
            <v>0</v>
          </cell>
          <cell r="AU8">
            <v>0</v>
          </cell>
        </row>
        <row r="11">
          <cell r="AM11">
            <v>79786</v>
          </cell>
          <cell r="AN11">
            <v>217907</v>
          </cell>
          <cell r="AR11">
            <v>91364.404508042964</v>
          </cell>
          <cell r="AS11">
            <v>242215.29477671371</v>
          </cell>
        </row>
        <row r="13">
          <cell r="AM13">
            <v>321656</v>
          </cell>
          <cell r="AN13">
            <v>891574</v>
          </cell>
          <cell r="AR13">
            <v>391436.19268685021</v>
          </cell>
          <cell r="AS13">
            <v>1055539.2403207633</v>
          </cell>
        </row>
        <row r="14">
          <cell r="AN14">
            <v>0</v>
          </cell>
          <cell r="AS14">
            <v>0</v>
          </cell>
        </row>
        <row r="15">
          <cell r="AM15">
            <v>-203270</v>
          </cell>
          <cell r="AN15">
            <v>-525872</v>
          </cell>
          <cell r="AR15">
            <v>-230592.78442432327</v>
          </cell>
          <cell r="AS15">
            <v>-609290.90108428057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M17">
            <v>118386</v>
          </cell>
          <cell r="AN17">
            <v>365702</v>
          </cell>
          <cell r="AO17">
            <v>0</v>
          </cell>
          <cell r="AP17">
            <v>0</v>
          </cell>
          <cell r="AR17">
            <v>160843.40826252694</v>
          </cell>
          <cell r="AS17">
            <v>446248.33923648275</v>
          </cell>
          <cell r="AT17">
            <v>0</v>
          </cell>
          <cell r="AU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M19">
            <v>-103628</v>
          </cell>
          <cell r="AN19">
            <v>-260164.20186155182</v>
          </cell>
          <cell r="AO19">
            <v>0</v>
          </cell>
          <cell r="AP19">
            <v>0</v>
          </cell>
          <cell r="AR19">
            <v>-131531.91025530285</v>
          </cell>
          <cell r="AS19">
            <v>-310603.00049123325</v>
          </cell>
          <cell r="AT19">
            <v>0</v>
          </cell>
          <cell r="AU19">
            <v>0</v>
          </cell>
        </row>
        <row r="20">
          <cell r="AM20">
            <v>-86894</v>
          </cell>
          <cell r="AN20">
            <v>-218772</v>
          </cell>
          <cell r="AR20">
            <v>-112594.25793315495</v>
          </cell>
          <cell r="AS20">
            <v>-272302.55509634921</v>
          </cell>
        </row>
        <row r="21">
          <cell r="AM21">
            <v>-17146</v>
          </cell>
          <cell r="AN21">
            <v>-34386</v>
          </cell>
          <cell r="AR21">
            <v>-19400.772652465446</v>
          </cell>
          <cell r="AS21">
            <v>-44489.068191785285</v>
          </cell>
        </row>
        <row r="22">
          <cell r="AM22">
            <v>976</v>
          </cell>
          <cell r="AN22">
            <v>1774.7981384481789</v>
          </cell>
          <cell r="AR22">
            <v>1382</v>
          </cell>
          <cell r="AS22">
            <v>8923.3302451527561</v>
          </cell>
        </row>
        <row r="23">
          <cell r="AM23">
            <v>-564</v>
          </cell>
          <cell r="AN23">
            <v>-8781</v>
          </cell>
          <cell r="AR23">
            <v>-918.87966968243211</v>
          </cell>
          <cell r="AS23">
            <v>-2734.7074482514959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M25">
            <v>14758</v>
          </cell>
          <cell r="AN25">
            <v>105537.79813844818</v>
          </cell>
          <cell r="AO25">
            <v>0</v>
          </cell>
          <cell r="AP25">
            <v>0</v>
          </cell>
          <cell r="AR25">
            <v>29311.498007224087</v>
          </cell>
          <cell r="AS25">
            <v>135645.33874524949</v>
          </cell>
          <cell r="AT25">
            <v>0</v>
          </cell>
          <cell r="AU25">
            <v>0</v>
          </cell>
        </row>
        <row r="27">
          <cell r="AM27">
            <v>-422</v>
          </cell>
          <cell r="AN27">
            <v>-328</v>
          </cell>
          <cell r="AR27">
            <v>-95.829084102457998</v>
          </cell>
          <cell r="AS27">
            <v>68.476151589173355</v>
          </cell>
        </row>
        <row r="28">
          <cell r="AM28">
            <v>16821</v>
          </cell>
          <cell r="AN28">
            <v>66826.938261551812</v>
          </cell>
          <cell r="AR28">
            <v>14739</v>
          </cell>
          <cell r="AS28">
            <v>66278.261157203422</v>
          </cell>
        </row>
        <row r="29">
          <cell r="AM29">
            <v>-24032</v>
          </cell>
          <cell r="AN29">
            <v>-83532.736399999994</v>
          </cell>
          <cell r="AR29">
            <v>-59976.263142063151</v>
          </cell>
          <cell r="AS29">
            <v>-102502.70387165116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M31">
            <v>7125</v>
          </cell>
          <cell r="AN31">
            <v>88504</v>
          </cell>
          <cell r="AO31">
            <v>0</v>
          </cell>
          <cell r="AP31">
            <v>0</v>
          </cell>
          <cell r="AR31">
            <v>-16021.594218941522</v>
          </cell>
          <cell r="AS31">
            <v>99489.372182390929</v>
          </cell>
          <cell r="AT31">
            <v>0</v>
          </cell>
          <cell r="AU31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7125</v>
          </cell>
          <cell r="AN35">
            <v>88504</v>
          </cell>
          <cell r="AO35">
            <v>0</v>
          </cell>
          <cell r="AP35">
            <v>0</v>
          </cell>
          <cell r="AR35">
            <v>-16021.594218941522</v>
          </cell>
          <cell r="AS35">
            <v>99489.372182390929</v>
          </cell>
          <cell r="AT35">
            <v>0</v>
          </cell>
          <cell r="AU35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-2660</v>
          </cell>
          <cell r="AN37">
            <v>-22522</v>
          </cell>
          <cell r="AO37">
            <v>0</v>
          </cell>
          <cell r="AP37">
            <v>0</v>
          </cell>
          <cell r="AR37">
            <v>-2691</v>
          </cell>
          <cell r="AS37">
            <v>-21995.501803966483</v>
          </cell>
          <cell r="AT37">
            <v>0</v>
          </cell>
          <cell r="AU37">
            <v>0</v>
          </cell>
        </row>
        <row r="38">
          <cell r="AM38">
            <v>-4386</v>
          </cell>
          <cell r="AN38">
            <v>-19757</v>
          </cell>
          <cell r="AR38">
            <v>-6472</v>
          </cell>
          <cell r="AS38">
            <v>-29722.730328188136</v>
          </cell>
        </row>
        <row r="39">
          <cell r="AM39">
            <v>1726</v>
          </cell>
          <cell r="AN39">
            <v>-2765</v>
          </cell>
          <cell r="AR39">
            <v>3781</v>
          </cell>
          <cell r="AS39">
            <v>7727.228524221654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M41">
            <v>4465</v>
          </cell>
          <cell r="AN41">
            <v>65982</v>
          </cell>
          <cell r="AO41">
            <v>0</v>
          </cell>
          <cell r="AP41">
            <v>0</v>
          </cell>
          <cell r="AR41">
            <v>-18712.594218941522</v>
          </cell>
          <cell r="AS41">
            <v>77493.870378424443</v>
          </cell>
          <cell r="AT41">
            <v>0</v>
          </cell>
          <cell r="AU41">
            <v>0</v>
          </cell>
        </row>
        <row r="43">
          <cell r="AM43">
            <v>160</v>
          </cell>
          <cell r="AN43">
            <v>1503</v>
          </cell>
          <cell r="AR43">
            <v>-388</v>
          </cell>
          <cell r="AS43">
            <v>566.18064244567563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4305</v>
          </cell>
          <cell r="AN44">
            <v>64479</v>
          </cell>
          <cell r="AO44">
            <v>0</v>
          </cell>
          <cell r="AP44">
            <v>0</v>
          </cell>
          <cell r="AR44">
            <v>-18324.594218941522</v>
          </cell>
          <cell r="AS44">
            <v>76927.689735978769</v>
          </cell>
          <cell r="AT44">
            <v>0</v>
          </cell>
          <cell r="AU44">
            <v>0</v>
          </cell>
        </row>
        <row r="45">
          <cell r="AO45">
            <v>0</v>
          </cell>
          <cell r="AT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M46">
            <v>37250.518339999995</v>
          </cell>
          <cell r="AN46">
            <v>159102.23767</v>
          </cell>
          <cell r="AO46">
            <v>0</v>
          </cell>
          <cell r="AP46">
            <v>0</v>
          </cell>
          <cell r="AR46">
            <v>56480.40910690654</v>
          </cell>
          <cell r="AS46">
            <v>186250.93474834826</v>
          </cell>
          <cell r="AT46">
            <v>0</v>
          </cell>
          <cell r="AU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M47">
            <v>37662.518339999995</v>
          </cell>
          <cell r="AN47">
            <v>152096.03580844818</v>
          </cell>
          <cell r="AO47">
            <v>0</v>
          </cell>
          <cell r="AP47">
            <v>0</v>
          </cell>
          <cell r="AR47">
            <v>56943.52943722409</v>
          </cell>
          <cell r="AS47">
            <v>192439.5575452495</v>
          </cell>
          <cell r="AT47">
            <v>0</v>
          </cell>
          <cell r="AU47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M49">
            <v>16280.518339999995</v>
          </cell>
          <cell r="AN49">
            <v>108984.03580844818</v>
          </cell>
          <cell r="AO49">
            <v>0</v>
          </cell>
          <cell r="AP49">
            <v>0</v>
          </cell>
          <cell r="AR49">
            <v>32033.52943722409</v>
          </cell>
          <cell r="AS49">
            <v>141444.5575452495</v>
          </cell>
          <cell r="AT49">
            <v>0</v>
          </cell>
          <cell r="AU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M50">
            <v>16280.518339999995</v>
          </cell>
          <cell r="AN50">
            <v>108984.03580844818</v>
          </cell>
          <cell r="AO50">
            <v>0</v>
          </cell>
          <cell r="AP50">
            <v>0</v>
          </cell>
          <cell r="AR50">
            <v>32033.52943722409</v>
          </cell>
          <cell r="AS50">
            <v>141444.5575452495</v>
          </cell>
          <cell r="AT50">
            <v>0</v>
          </cell>
          <cell r="AU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M52">
            <v>22904.518339999999</v>
          </cell>
          <cell r="AN52">
            <v>46558.237670000002</v>
          </cell>
          <cell r="AO52">
            <v>0</v>
          </cell>
          <cell r="AP52">
            <v>0</v>
          </cell>
          <cell r="AR52">
            <v>27632.031429999999</v>
          </cell>
          <cell r="AS52">
            <v>56794.218800000002</v>
          </cell>
          <cell r="AT52">
            <v>0</v>
          </cell>
          <cell r="AU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M54">
            <v>22904.518339999999</v>
          </cell>
          <cell r="AN54">
            <v>46558.237670000002</v>
          </cell>
          <cell r="AO54">
            <v>0</v>
          </cell>
          <cell r="AP54">
            <v>0</v>
          </cell>
          <cell r="AR54">
            <v>27632.031429999999</v>
          </cell>
          <cell r="AS54">
            <v>56794.218800000002</v>
          </cell>
          <cell r="AT54">
            <v>0</v>
          </cell>
          <cell r="AU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M56">
            <v>21382</v>
          </cell>
          <cell r="AN56">
            <v>43112</v>
          </cell>
          <cell r="AO56">
            <v>0</v>
          </cell>
          <cell r="AP56">
            <v>0</v>
          </cell>
          <cell r="AR56">
            <v>24910</v>
          </cell>
          <cell r="AS56">
            <v>50995</v>
          </cell>
          <cell r="AT56">
            <v>0</v>
          </cell>
          <cell r="AU56">
            <v>0</v>
          </cell>
        </row>
        <row r="57">
          <cell r="AM57">
            <v>12452</v>
          </cell>
          <cell r="AN57">
            <v>23332</v>
          </cell>
          <cell r="AR57">
            <v>14998</v>
          </cell>
          <cell r="AS57">
            <v>30594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M58">
            <v>8930</v>
          </cell>
          <cell r="AN58">
            <v>19780</v>
          </cell>
          <cell r="AO58">
            <v>0</v>
          </cell>
          <cell r="AP58">
            <v>0</v>
          </cell>
          <cell r="AR58">
            <v>9912</v>
          </cell>
          <cell r="AS58">
            <v>20401</v>
          </cell>
          <cell r="AT58">
            <v>0</v>
          </cell>
          <cell r="AU58">
            <v>0</v>
          </cell>
        </row>
        <row r="59">
          <cell r="AM59">
            <v>7963</v>
          </cell>
          <cell r="AN59">
            <v>17739</v>
          </cell>
          <cell r="AR59">
            <v>8903</v>
          </cell>
          <cell r="AS59">
            <v>18294</v>
          </cell>
        </row>
        <row r="60">
          <cell r="AM60">
            <v>967</v>
          </cell>
          <cell r="AN60">
            <v>2041</v>
          </cell>
          <cell r="AR60">
            <v>1009</v>
          </cell>
          <cell r="AS60">
            <v>2107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M64">
            <v>1522.5183400000001</v>
          </cell>
          <cell r="AN64">
            <v>3446.2376700000004</v>
          </cell>
          <cell r="AO64">
            <v>0</v>
          </cell>
          <cell r="AP64">
            <v>0</v>
          </cell>
          <cell r="AR64">
            <v>2722.03143</v>
          </cell>
          <cell r="AS64">
            <v>5799.2187999999996</v>
          </cell>
          <cell r="AT64">
            <v>0</v>
          </cell>
          <cell r="AU64">
            <v>0</v>
          </cell>
        </row>
        <row r="65">
          <cell r="AM65">
            <v>637</v>
          </cell>
          <cell r="AN65">
            <v>1493.6548500000001</v>
          </cell>
          <cell r="AR65">
            <v>1120.0148200000001</v>
          </cell>
          <cell r="AS65">
            <v>2579.2840799999999</v>
          </cell>
        </row>
        <row r="66">
          <cell r="AM66">
            <v>885.51833999999997</v>
          </cell>
          <cell r="AN66">
            <v>1500.5828200000001</v>
          </cell>
          <cell r="AR66">
            <v>898.44282999999996</v>
          </cell>
          <cell r="AS66">
            <v>1775.64861</v>
          </cell>
        </row>
        <row r="67">
          <cell r="AN67">
            <v>0</v>
          </cell>
        </row>
        <row r="68">
          <cell r="AN68">
            <v>0</v>
          </cell>
        </row>
        <row r="69">
          <cell r="AN69">
            <v>452</v>
          </cell>
          <cell r="AR69">
            <v>703.57378000000006</v>
          </cell>
          <cell r="AS69">
            <v>1444.28611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3">
          <cell r="AM83">
            <v>1595.7850594460006</v>
          </cell>
          <cell r="AN83">
            <v>4330.4086625511954</v>
          </cell>
          <cell r="AR83">
            <v>2710</v>
          </cell>
          <cell r="AS83">
            <v>5171</v>
          </cell>
        </row>
        <row r="84">
          <cell r="AM84">
            <v>-8720.701102416253</v>
          </cell>
          <cell r="AN84">
            <v>-18657.796269637613</v>
          </cell>
          <cell r="AR84">
            <v>-9776</v>
          </cell>
          <cell r="AS84">
            <v>-20184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-7124.9160429702524</v>
          </cell>
          <cell r="AN85">
            <v>-14327.387607086417</v>
          </cell>
          <cell r="AO85">
            <v>0</v>
          </cell>
          <cell r="AP85">
            <v>0</v>
          </cell>
          <cell r="AR85">
            <v>-7066</v>
          </cell>
          <cell r="AS85">
            <v>-15013</v>
          </cell>
          <cell r="AT85">
            <v>0</v>
          </cell>
          <cell r="AU85">
            <v>0</v>
          </cell>
        </row>
        <row r="87">
          <cell r="AM87">
            <v>2554</v>
          </cell>
          <cell r="AN87">
            <v>2554</v>
          </cell>
          <cell r="AR87">
            <v>-39917</v>
          </cell>
          <cell r="AS87">
            <v>-82312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M88">
            <v>-4570.9160429702524</v>
          </cell>
          <cell r="AN88">
            <v>-11773.387607086417</v>
          </cell>
          <cell r="AO88">
            <v>0</v>
          </cell>
          <cell r="AP88">
            <v>0</v>
          </cell>
          <cell r="AR88">
            <v>-46983</v>
          </cell>
          <cell r="AS88">
            <v>-97325</v>
          </cell>
          <cell r="AT88">
            <v>0</v>
          </cell>
          <cell r="AU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M89">
            <v>-4570.9160429702524</v>
          </cell>
          <cell r="AN89">
            <v>-11773.387607086417</v>
          </cell>
          <cell r="AO89">
            <v>0</v>
          </cell>
          <cell r="AP89">
            <v>0</v>
          </cell>
          <cell r="AR89">
            <v>-46983</v>
          </cell>
          <cell r="AS89">
            <v>-97325</v>
          </cell>
          <cell r="AT89">
            <v>0</v>
          </cell>
          <cell r="AU89">
            <v>0</v>
          </cell>
        </row>
        <row r="90">
          <cell r="E90">
            <v>0.61898500000000001</v>
          </cell>
          <cell r="G90">
            <v>0.67176499999999995</v>
          </cell>
          <cell r="J90">
            <v>1.2527729999999999</v>
          </cell>
          <cell r="L90">
            <v>1.439567</v>
          </cell>
          <cell r="O90">
            <v>1.569143</v>
          </cell>
          <cell r="Q90">
            <v>1.634501</v>
          </cell>
          <cell r="T90">
            <v>1.4217169999999999</v>
          </cell>
          <cell r="U90">
            <v>1.3767069999999999</v>
          </cell>
          <cell r="V90">
            <v>1.3958349999999999</v>
          </cell>
          <cell r="Y90">
            <v>1.485911</v>
          </cell>
          <cell r="Z90">
            <v>1.4976959999999999</v>
          </cell>
          <cell r="AA90">
            <v>1.3421000000000001</v>
          </cell>
          <cell r="AC90">
            <v>1.3706</v>
          </cell>
          <cell r="AD90">
            <v>1.3412999999999999</v>
          </cell>
          <cell r="AE90">
            <v>1.3406</v>
          </cell>
          <cell r="AF90">
            <v>1.3418000000000001</v>
          </cell>
          <cell r="AH90">
            <v>1.3252999999999999</v>
          </cell>
          <cell r="AI90">
            <v>1.3865000000000001</v>
          </cell>
          <cell r="AJ90">
            <v>1.4232</v>
          </cell>
          <cell r="AK90">
            <v>1.4297</v>
          </cell>
          <cell r="AM90">
            <v>1.4038999999999999</v>
          </cell>
          <cell r="AN90">
            <v>1.3687</v>
          </cell>
          <cell r="AO90">
            <v>1.3396999999999999</v>
          </cell>
          <cell r="AR90">
            <v>1.1966000000000001</v>
          </cell>
          <cell r="AS90">
            <v>0</v>
          </cell>
          <cell r="AT90">
            <v>0</v>
          </cell>
        </row>
        <row r="91">
          <cell r="G91">
            <v>0</v>
          </cell>
          <cell r="L91">
            <v>0</v>
          </cell>
          <cell r="Q91">
            <v>0</v>
          </cell>
          <cell r="V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M91">
            <v>321656</v>
          </cell>
          <cell r="AN91">
            <v>891574</v>
          </cell>
          <cell r="AO91">
            <v>0</v>
          </cell>
          <cell r="AP91">
            <v>0</v>
          </cell>
          <cell r="AR91">
            <v>69780.192686850205</v>
          </cell>
          <cell r="AS91">
            <v>163965.24032076332</v>
          </cell>
          <cell r="AT91">
            <v>0</v>
          </cell>
          <cell r="AU91">
            <v>0</v>
          </cell>
        </row>
        <row r="92">
          <cell r="G92">
            <v>0</v>
          </cell>
          <cell r="L92">
            <v>0</v>
          </cell>
          <cell r="Q92">
            <v>0</v>
          </cell>
          <cell r="V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-203270</v>
          </cell>
          <cell r="AN92">
            <v>-525872</v>
          </cell>
          <cell r="AO92">
            <v>0</v>
          </cell>
          <cell r="AP92">
            <v>0</v>
          </cell>
          <cell r="AR92">
            <v>-27322.784424323268</v>
          </cell>
          <cell r="AS92">
            <v>-83418.901084280573</v>
          </cell>
          <cell r="AT92">
            <v>0</v>
          </cell>
          <cell r="AU92">
            <v>0</v>
          </cell>
        </row>
        <row r="93">
          <cell r="G93">
            <v>0</v>
          </cell>
          <cell r="L93">
            <v>0</v>
          </cell>
          <cell r="Q93">
            <v>0</v>
          </cell>
          <cell r="V93">
            <v>0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M93">
            <v>37250.518339999995</v>
          </cell>
          <cell r="AN93">
            <v>159102.23767</v>
          </cell>
          <cell r="AO93">
            <v>0</v>
          </cell>
          <cell r="AP93">
            <v>0</v>
          </cell>
          <cell r="AR93">
            <v>19229.890766906545</v>
          </cell>
          <cell r="AS93">
            <v>27148.697078348254</v>
          </cell>
          <cell r="AT93">
            <v>0</v>
          </cell>
          <cell r="AU93">
            <v>0</v>
          </cell>
        </row>
        <row r="94">
          <cell r="G94">
            <v>0</v>
          </cell>
          <cell r="L94">
            <v>0</v>
          </cell>
          <cell r="Q94">
            <v>0</v>
          </cell>
          <cell r="V94">
            <v>0</v>
          </cell>
          <cell r="AA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M94">
            <v>37662.518339999995</v>
          </cell>
          <cell r="AN94">
            <v>152096.03580844818</v>
          </cell>
          <cell r="AO94">
            <v>0</v>
          </cell>
          <cell r="AP94">
            <v>0</v>
          </cell>
          <cell r="AR94">
            <v>19281.011097224095</v>
          </cell>
          <cell r="AS94">
            <v>40343.521736801311</v>
          </cell>
          <cell r="AT94">
            <v>0</v>
          </cell>
          <cell r="AU94">
            <v>0</v>
          </cell>
        </row>
        <row r="95">
          <cell r="G95">
            <v>0</v>
          </cell>
          <cell r="L95">
            <v>0</v>
          </cell>
          <cell r="Q95">
            <v>0</v>
          </cell>
          <cell r="V95">
            <v>0</v>
          </cell>
          <cell r="AA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M95">
            <v>4305</v>
          </cell>
          <cell r="AN95">
            <v>64479</v>
          </cell>
          <cell r="AO95">
            <v>0</v>
          </cell>
          <cell r="AP95">
            <v>0</v>
          </cell>
          <cell r="AR95">
            <v>-22629.594218941522</v>
          </cell>
          <cell r="AS95">
            <v>12448.689735978769</v>
          </cell>
          <cell r="AT95">
            <v>0</v>
          </cell>
          <cell r="AU95">
            <v>0</v>
          </cell>
        </row>
        <row r="96">
          <cell r="G96">
            <v>0</v>
          </cell>
          <cell r="L96">
            <v>0</v>
          </cell>
          <cell r="Q96">
            <v>0</v>
          </cell>
          <cell r="V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M96">
            <v>21382</v>
          </cell>
          <cell r="AN96">
            <v>43112</v>
          </cell>
          <cell r="AO96">
            <v>0</v>
          </cell>
          <cell r="AP96">
            <v>0</v>
          </cell>
          <cell r="AR96">
            <v>3528</v>
          </cell>
          <cell r="AS96">
            <v>7883</v>
          </cell>
          <cell r="AT96">
            <v>0</v>
          </cell>
          <cell r="AU96">
            <v>0</v>
          </cell>
        </row>
        <row r="97">
          <cell r="G97">
            <v>0</v>
          </cell>
          <cell r="L97">
            <v>0</v>
          </cell>
          <cell r="Q97">
            <v>0</v>
          </cell>
          <cell r="V97">
            <v>0</v>
          </cell>
          <cell r="AA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M97">
            <v>-2660</v>
          </cell>
          <cell r="AN97">
            <v>-22522</v>
          </cell>
          <cell r="AO97">
            <v>0</v>
          </cell>
          <cell r="AP97">
            <v>0</v>
          </cell>
          <cell r="AR97">
            <v>-31</v>
          </cell>
          <cell r="AS97">
            <v>526.49819603351716</v>
          </cell>
          <cell r="AT97">
            <v>0</v>
          </cell>
          <cell r="AU97">
            <v>0</v>
          </cell>
        </row>
        <row r="98"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-7633</v>
          </cell>
          <cell r="AN98">
            <v>-17033.798138448183</v>
          </cell>
          <cell r="AO98">
            <v>0</v>
          </cell>
          <cell r="AP98">
            <v>0</v>
          </cell>
          <cell r="AR98">
            <v>-37700.092226165609</v>
          </cell>
          <cell r="AS98">
            <v>-19122.168424410382</v>
          </cell>
          <cell r="AT98">
            <v>0</v>
          </cell>
          <cell r="AU98">
            <v>0</v>
          </cell>
        </row>
        <row r="99">
          <cell r="E99">
            <v>0</v>
          </cell>
          <cell r="G99">
            <v>0</v>
          </cell>
          <cell r="J99">
            <v>0</v>
          </cell>
          <cell r="L99">
            <v>0</v>
          </cell>
          <cell r="O99">
            <v>0</v>
          </cell>
          <cell r="Q99">
            <v>0</v>
          </cell>
          <cell r="T99">
            <v>0</v>
          </cell>
          <cell r="V99">
            <v>0</v>
          </cell>
          <cell r="Y99">
            <v>0</v>
          </cell>
          <cell r="Z99">
            <v>0</v>
          </cell>
          <cell r="AA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M99">
            <v>10372</v>
          </cell>
          <cell r="AN99">
            <v>85780.798138448183</v>
          </cell>
          <cell r="AO99">
            <v>0</v>
          </cell>
          <cell r="AP99">
            <v>0</v>
          </cell>
          <cell r="AR99">
            <v>22839.498007224087</v>
          </cell>
          <cell r="AS99">
            <v>105922.60841706136</v>
          </cell>
          <cell r="AT99">
            <v>0</v>
          </cell>
          <cell r="AU99">
            <v>0</v>
          </cell>
        </row>
        <row r="100">
          <cell r="V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M100">
            <v>10372</v>
          </cell>
          <cell r="AN100">
            <v>85780.798138448183</v>
          </cell>
          <cell r="AO100">
            <v>0</v>
          </cell>
          <cell r="AP100">
            <v>0</v>
          </cell>
          <cell r="AR100">
            <v>12467.498007224087</v>
          </cell>
          <cell r="AS100">
            <v>20141.810278613179</v>
          </cell>
          <cell r="AT100">
            <v>0</v>
          </cell>
          <cell r="AU100">
            <v>0</v>
          </cell>
        </row>
        <row r="101">
          <cell r="I101" t="e">
            <v>#DIV/0!</v>
          </cell>
          <cell r="J101" t="e">
            <v>#DIV/0!</v>
          </cell>
          <cell r="K101" t="e">
            <v>#DIV/0!</v>
          </cell>
          <cell r="L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S101" t="e">
            <v>#DIV/0!</v>
          </cell>
          <cell r="T101" t="e">
            <v>#DIV/0!</v>
          </cell>
          <cell r="U101" t="e">
            <v>#DIV/0!</v>
          </cell>
          <cell r="V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C101" t="e">
            <v>#DIV/0!</v>
          </cell>
          <cell r="AD101" t="e">
            <v>#DIV/0!</v>
          </cell>
          <cell r="AE101" t="e">
            <v>#DIV/0!</v>
          </cell>
          <cell r="AF101" t="e">
            <v>#DIV/0!</v>
          </cell>
          <cell r="AH101" t="e">
            <v>#DIV/0!</v>
          </cell>
          <cell r="AI101" t="e">
            <v>#DIV/0!</v>
          </cell>
          <cell r="AJ101" t="e">
            <v>#DIV/0!</v>
          </cell>
          <cell r="AK101" t="e">
            <v>#DIV/0!</v>
          </cell>
          <cell r="AM101" t="e">
            <v>#DIV/0!</v>
          </cell>
          <cell r="AN101" t="e">
            <v>#DIV/0!</v>
          </cell>
          <cell r="AO101" t="e">
            <v>#DIV/0!</v>
          </cell>
          <cell r="AP101" t="e">
            <v>#DIV/0!</v>
          </cell>
          <cell r="AR101">
            <v>2.359825778382584</v>
          </cell>
          <cell r="AS101">
            <v>1.4423196392600046</v>
          </cell>
          <cell r="AT101" t="e">
            <v>#DIV/0!</v>
          </cell>
          <cell r="AU101" t="e">
            <v>#DIV/0!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3">
          <cell r="D3" t="str">
            <v>ANADOLU EFES CONSOLIDATED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E5299-4C55-4EE6-A462-B06E771DCB80}">
  <dimension ref="A1:M41"/>
  <sheetViews>
    <sheetView showGridLines="0" topLeftCell="A30" zoomScale="70" zoomScaleNormal="70" workbookViewId="0">
      <selection activeCell="A41" sqref="A41"/>
    </sheetView>
  </sheetViews>
  <sheetFormatPr defaultColWidth="8.90625" defaultRowHeight="14.5"/>
  <cols>
    <col min="1" max="1" width="35.453125" style="169" customWidth="1"/>
    <col min="2" max="3" width="19.54296875" style="170" customWidth="1"/>
    <col min="4" max="4" width="18.36328125" style="170" bestFit="1" customWidth="1"/>
    <col min="5" max="5" width="1.90625" style="143" customWidth="1"/>
    <col min="6" max="7" width="19.54296875" style="170" customWidth="1"/>
    <col min="8" max="8" width="18.36328125" style="170" bestFit="1" customWidth="1"/>
    <col min="9" max="9" width="18.36328125" style="142" bestFit="1" customWidth="1"/>
    <col min="10" max="13" width="8.90625" style="144"/>
    <col min="14" max="16384" width="8.90625" style="143"/>
  </cols>
  <sheetData>
    <row r="1" spans="1:9">
      <c r="A1" s="140"/>
      <c r="B1" s="141"/>
      <c r="C1" s="141"/>
      <c r="D1" s="142"/>
      <c r="F1" s="141"/>
      <c r="G1" s="141"/>
      <c r="H1" s="142"/>
    </row>
    <row r="2" spans="1:9" ht="35">
      <c r="A2" s="145" t="s">
        <v>215</v>
      </c>
      <c r="B2" s="146" t="s">
        <v>274</v>
      </c>
      <c r="C2" s="146" t="s">
        <v>275</v>
      </c>
      <c r="D2" s="147" t="s">
        <v>216</v>
      </c>
      <c r="F2" s="315" t="s">
        <v>276</v>
      </c>
      <c r="G2" s="315" t="s">
        <v>277</v>
      </c>
      <c r="H2" s="147" t="s">
        <v>216</v>
      </c>
      <c r="I2" s="148"/>
    </row>
    <row r="3" spans="1:9" ht="17.5">
      <c r="A3" s="149" t="s">
        <v>217</v>
      </c>
      <c r="B3" s="154">
        <v>37.799999999999997</v>
      </c>
      <c r="C3" s="154">
        <v>35.799999999999997</v>
      </c>
      <c r="D3" s="150">
        <v>-5.1200000000000002E-2</v>
      </c>
      <c r="F3" s="154">
        <v>100.5</v>
      </c>
      <c r="G3" s="154">
        <v>99.7</v>
      </c>
      <c r="H3" s="150">
        <v>-7.7000000000000002E-3</v>
      </c>
      <c r="I3" s="151"/>
    </row>
    <row r="4" spans="1:9" ht="17.5">
      <c r="A4" s="152" t="s">
        <v>218</v>
      </c>
      <c r="B4" s="165">
        <v>49790.400000000001</v>
      </c>
      <c r="C4" s="165">
        <v>67842.2</v>
      </c>
      <c r="D4" s="153">
        <v>0.36259999999999998</v>
      </c>
      <c r="F4" s="165">
        <v>112358.5</v>
      </c>
      <c r="G4" s="165">
        <v>173920.8</v>
      </c>
      <c r="H4" s="153">
        <v>0.54790000000000005</v>
      </c>
      <c r="I4" s="151"/>
    </row>
    <row r="5" spans="1:9" ht="17.5">
      <c r="A5" s="149" t="s">
        <v>219</v>
      </c>
      <c r="B5" s="154">
        <v>20975.4</v>
      </c>
      <c r="C5" s="154">
        <v>28864.1</v>
      </c>
      <c r="D5" s="150">
        <v>0.37609999999999999</v>
      </c>
      <c r="F5" s="154">
        <v>45183.9</v>
      </c>
      <c r="G5" s="154">
        <v>72561.7</v>
      </c>
      <c r="H5" s="150">
        <v>0.60589999999999999</v>
      </c>
      <c r="I5" s="151"/>
    </row>
    <row r="6" spans="1:9" ht="17.5">
      <c r="A6" s="152" t="s">
        <v>197</v>
      </c>
      <c r="B6" s="165">
        <v>10495.9</v>
      </c>
      <c r="C6" s="165">
        <v>12185.1</v>
      </c>
      <c r="D6" s="153">
        <v>0.16089999999999999</v>
      </c>
      <c r="F6" s="165">
        <v>20204.5</v>
      </c>
      <c r="G6" s="165">
        <v>29016.1</v>
      </c>
      <c r="H6" s="153">
        <v>0.43609999999999999</v>
      </c>
      <c r="I6" s="151"/>
    </row>
    <row r="7" spans="1:9" ht="17.5">
      <c r="A7" s="149" t="s">
        <v>220</v>
      </c>
      <c r="B7" s="154">
        <v>12387.8</v>
      </c>
      <c r="C7" s="154">
        <v>14893.7</v>
      </c>
      <c r="D7" s="150">
        <v>0.20230000000000001</v>
      </c>
      <c r="F7" s="154">
        <v>25047</v>
      </c>
      <c r="G7" s="154">
        <v>35907.199999999997</v>
      </c>
      <c r="H7" s="150">
        <v>0.43359999999999999</v>
      </c>
      <c r="I7" s="151"/>
    </row>
    <row r="8" spans="1:9" ht="17.5">
      <c r="A8" s="152" t="s">
        <v>221</v>
      </c>
      <c r="B8" s="165">
        <v>4731.7</v>
      </c>
      <c r="C8" s="165">
        <v>4860.7</v>
      </c>
      <c r="D8" s="153">
        <v>2.7300000000000001E-2</v>
      </c>
      <c r="F8" s="165">
        <v>8012.3</v>
      </c>
      <c r="G8" s="165">
        <v>9954.1</v>
      </c>
      <c r="H8" s="153">
        <v>0.24229999999999999</v>
      </c>
      <c r="I8" s="151"/>
    </row>
    <row r="9" spans="1:9" ht="17.5">
      <c r="A9" s="155"/>
      <c r="B9" s="147"/>
      <c r="C9" s="147"/>
      <c r="D9" s="147" t="s">
        <v>223</v>
      </c>
      <c r="F9" s="147"/>
      <c r="G9" s="147"/>
      <c r="H9" s="147" t="s">
        <v>223</v>
      </c>
      <c r="I9" s="148"/>
    </row>
    <row r="10" spans="1:9" ht="17.5">
      <c r="A10" s="149" t="s">
        <v>224</v>
      </c>
      <c r="B10" s="150">
        <v>0.42130000000000001</v>
      </c>
      <c r="C10" s="150">
        <v>0.42549999999999999</v>
      </c>
      <c r="D10" s="156">
        <v>42</v>
      </c>
      <c r="F10" s="150">
        <v>0.40210000000000001</v>
      </c>
      <c r="G10" s="150">
        <v>0.41720000000000002</v>
      </c>
      <c r="H10" s="156">
        <v>151</v>
      </c>
      <c r="I10" s="157"/>
    </row>
    <row r="11" spans="1:9" ht="17.5">
      <c r="A11" s="152" t="s">
        <v>225</v>
      </c>
      <c r="B11" s="153">
        <v>0.21079999999999999</v>
      </c>
      <c r="C11" s="153">
        <v>0.17960000000000001</v>
      </c>
      <c r="D11" s="158">
        <v>-312</v>
      </c>
      <c r="F11" s="153">
        <v>0.17979999999999999</v>
      </c>
      <c r="G11" s="153">
        <v>0.1668</v>
      </c>
      <c r="H11" s="158">
        <v>-130</v>
      </c>
      <c r="I11" s="157"/>
    </row>
    <row r="12" spans="1:9" ht="17.5">
      <c r="A12" s="149" t="s">
        <v>226</v>
      </c>
      <c r="B12" s="150">
        <v>0.24879999999999999</v>
      </c>
      <c r="C12" s="150">
        <v>0.2195</v>
      </c>
      <c r="D12" s="156">
        <v>-293</v>
      </c>
      <c r="F12" s="150">
        <v>0.22289999999999999</v>
      </c>
      <c r="G12" s="150">
        <v>0.20649999999999999</v>
      </c>
      <c r="H12" s="156">
        <v>-165</v>
      </c>
      <c r="I12" s="157"/>
    </row>
    <row r="13" spans="1:9" ht="17.5">
      <c r="A13" s="159" t="s">
        <v>227</v>
      </c>
      <c r="B13" s="300">
        <v>9.5000000000000001E-2</v>
      </c>
      <c r="C13" s="300">
        <v>7.1599999999999997E-2</v>
      </c>
      <c r="D13" s="160">
        <v>-234</v>
      </c>
      <c r="F13" s="300">
        <v>7.1300000000000002E-2</v>
      </c>
      <c r="G13" s="300">
        <v>5.7200000000000001E-2</v>
      </c>
      <c r="H13" s="160">
        <v>-141</v>
      </c>
      <c r="I13" s="157"/>
    </row>
    <row r="14" spans="1:9" s="140" customFormat="1" ht="6" customHeight="1">
      <c r="A14" s="161"/>
      <c r="B14" s="162"/>
      <c r="C14" s="162"/>
      <c r="D14" s="163"/>
      <c r="F14" s="162"/>
      <c r="G14" s="162"/>
      <c r="H14" s="163"/>
      <c r="I14" s="164"/>
    </row>
    <row r="15" spans="1:9" ht="36" customHeight="1">
      <c r="A15" s="145" t="s">
        <v>228</v>
      </c>
      <c r="B15" s="146" t="str">
        <f>B2</f>
        <v>3Q2023</v>
      </c>
      <c r="C15" s="146" t="str">
        <f>C2</f>
        <v>3Q2024</v>
      </c>
      <c r="D15" s="147" t="s">
        <v>216</v>
      </c>
      <c r="F15" s="146" t="str">
        <f>F2</f>
        <v>9M2023</v>
      </c>
      <c r="G15" s="146" t="str">
        <f>G2</f>
        <v>9M2024</v>
      </c>
      <c r="H15" s="147" t="s">
        <v>216</v>
      </c>
      <c r="I15" s="148"/>
    </row>
    <row r="16" spans="1:9" ht="17.5">
      <c r="A16" s="149" t="s">
        <v>217</v>
      </c>
      <c r="B16" s="154">
        <v>10.4</v>
      </c>
      <c r="C16" s="154">
        <v>11</v>
      </c>
      <c r="D16" s="150">
        <v>5.6800000000000003E-2</v>
      </c>
      <c r="F16" s="154">
        <v>27.6</v>
      </c>
      <c r="G16" s="154">
        <v>29.8</v>
      </c>
      <c r="H16" s="150">
        <v>7.9699999999999993E-2</v>
      </c>
      <c r="I16" s="151"/>
    </row>
    <row r="17" spans="1:9" ht="17.5">
      <c r="A17" s="152" t="s">
        <v>218</v>
      </c>
      <c r="B17" s="165">
        <v>17738.900000000001</v>
      </c>
      <c r="C17" s="165">
        <v>27825.4</v>
      </c>
      <c r="D17" s="153">
        <v>0.56859999999999999</v>
      </c>
      <c r="F17" s="165">
        <v>41375.9</v>
      </c>
      <c r="G17" s="165">
        <v>68931.7</v>
      </c>
      <c r="H17" s="153">
        <v>0.66600000000000004</v>
      </c>
      <c r="I17" s="151"/>
    </row>
    <row r="18" spans="1:9" ht="17.5">
      <c r="A18" s="149" t="s">
        <v>219</v>
      </c>
      <c r="B18" s="154">
        <v>8976.2999999999993</v>
      </c>
      <c r="C18" s="154">
        <v>14005</v>
      </c>
      <c r="D18" s="150">
        <v>0.56020000000000003</v>
      </c>
      <c r="F18" s="154">
        <v>19876.3</v>
      </c>
      <c r="G18" s="154">
        <v>33189.5</v>
      </c>
      <c r="H18" s="150">
        <v>0.66979999999999995</v>
      </c>
      <c r="I18" s="151"/>
    </row>
    <row r="19" spans="1:9" ht="17.5">
      <c r="A19" s="152" t="s">
        <v>197</v>
      </c>
      <c r="B19" s="165">
        <v>3590.9</v>
      </c>
      <c r="C19" s="165">
        <v>4571.3</v>
      </c>
      <c r="D19" s="153">
        <v>0.27300000000000002</v>
      </c>
      <c r="F19" s="165">
        <v>6362.8</v>
      </c>
      <c r="G19" s="165">
        <v>9597.2000000000007</v>
      </c>
      <c r="H19" s="153">
        <v>0.50829999999999997</v>
      </c>
      <c r="I19" s="151"/>
    </row>
    <row r="20" spans="1:9" ht="17.5">
      <c r="A20" s="149" t="s">
        <v>220</v>
      </c>
      <c r="B20" s="154">
        <v>4695.8999999999996</v>
      </c>
      <c r="C20" s="154">
        <v>6078</v>
      </c>
      <c r="D20" s="150">
        <v>0.29430000000000001</v>
      </c>
      <c r="F20" s="154">
        <v>9421.4</v>
      </c>
      <c r="G20" s="154">
        <v>13189.4</v>
      </c>
      <c r="H20" s="150">
        <v>0.39989999999999998</v>
      </c>
      <c r="I20" s="151"/>
    </row>
    <row r="21" spans="1:9" ht="17.5">
      <c r="A21" s="152" t="s">
        <v>221</v>
      </c>
      <c r="B21" s="165">
        <v>2575.8000000000002</v>
      </c>
      <c r="C21" s="165">
        <v>2895.1</v>
      </c>
      <c r="D21" s="153">
        <v>0.124</v>
      </c>
      <c r="F21" s="165">
        <v>4181.7</v>
      </c>
      <c r="G21" s="165">
        <v>6124.7</v>
      </c>
      <c r="H21" s="153">
        <v>0.4647</v>
      </c>
      <c r="I21" s="151"/>
    </row>
    <row r="22" spans="1:9" ht="17.5">
      <c r="A22" s="155"/>
      <c r="B22" s="147"/>
      <c r="C22" s="147"/>
      <c r="D22" s="147" t="s">
        <v>223</v>
      </c>
      <c r="F22" s="147"/>
      <c r="G22" s="147"/>
      <c r="H22" s="147" t="s">
        <v>223</v>
      </c>
      <c r="I22" s="148"/>
    </row>
    <row r="23" spans="1:9" ht="17.5">
      <c r="A23" s="149" t="s">
        <v>224</v>
      </c>
      <c r="B23" s="150">
        <v>0.50600000000000001</v>
      </c>
      <c r="C23" s="150">
        <v>0.50329999999999997</v>
      </c>
      <c r="D23" s="156">
        <v>-27</v>
      </c>
      <c r="F23" s="150">
        <v>0.48039999999999999</v>
      </c>
      <c r="G23" s="150">
        <v>0.48149999999999998</v>
      </c>
      <c r="H23" s="156">
        <v>11</v>
      </c>
      <c r="I23" s="157"/>
    </row>
    <row r="24" spans="1:9" ht="17.5">
      <c r="A24" s="152" t="s">
        <v>225</v>
      </c>
      <c r="B24" s="153">
        <v>0.2024</v>
      </c>
      <c r="C24" s="153">
        <v>0.1643</v>
      </c>
      <c r="D24" s="158">
        <v>-381</v>
      </c>
      <c r="F24" s="153">
        <v>0.15379999999999999</v>
      </c>
      <c r="G24" s="153">
        <v>0.13919999999999999</v>
      </c>
      <c r="H24" s="158">
        <v>-146</v>
      </c>
      <c r="I24" s="157"/>
    </row>
    <row r="25" spans="1:9" ht="17.5">
      <c r="A25" s="149" t="s">
        <v>226</v>
      </c>
      <c r="B25" s="150">
        <v>0.26469999999999999</v>
      </c>
      <c r="C25" s="150">
        <v>0.21840000000000001</v>
      </c>
      <c r="D25" s="156">
        <v>-463</v>
      </c>
      <c r="F25" s="150">
        <v>0.22770000000000001</v>
      </c>
      <c r="G25" s="150">
        <v>0.1913</v>
      </c>
      <c r="H25" s="156">
        <v>-364</v>
      </c>
      <c r="I25" s="157"/>
    </row>
    <row r="26" spans="1:9" ht="17.5">
      <c r="A26" s="159" t="s">
        <v>227</v>
      </c>
      <c r="B26" s="300">
        <v>0.1452</v>
      </c>
      <c r="C26" s="300">
        <v>0.104</v>
      </c>
      <c r="D26" s="160">
        <v>-412</v>
      </c>
      <c r="F26" s="300">
        <v>0.1011</v>
      </c>
      <c r="G26" s="300">
        <v>8.8900000000000007E-2</v>
      </c>
      <c r="H26" s="160">
        <v>-122</v>
      </c>
      <c r="I26" s="157"/>
    </row>
    <row r="27" spans="1:9" s="140" customFormat="1" ht="6" customHeight="1">
      <c r="A27" s="161"/>
      <c r="B27" s="162"/>
      <c r="C27" s="162"/>
      <c r="D27" s="163"/>
      <c r="F27" s="162"/>
      <c r="G27" s="162"/>
      <c r="H27" s="163"/>
      <c r="I27" s="164"/>
    </row>
    <row r="28" spans="1:9" ht="36" customHeight="1">
      <c r="A28" s="145" t="s">
        <v>229</v>
      </c>
      <c r="B28" s="146" t="str">
        <f>B15</f>
        <v>3Q2023</v>
      </c>
      <c r="C28" s="146" t="str">
        <f>C15</f>
        <v>3Q2024</v>
      </c>
      <c r="D28" s="147" t="s">
        <v>216</v>
      </c>
      <c r="F28" s="146" t="str">
        <f>F15</f>
        <v>9M2023</v>
      </c>
      <c r="G28" s="146" t="str">
        <f>G15</f>
        <v>9M2024</v>
      </c>
      <c r="H28" s="147" t="s">
        <v>216</v>
      </c>
      <c r="I28" s="148"/>
    </row>
    <row r="29" spans="1:9" ht="17.5">
      <c r="A29" s="149" t="s">
        <v>230</v>
      </c>
      <c r="B29" s="154">
        <v>482.5</v>
      </c>
      <c r="C29" s="154">
        <v>438</v>
      </c>
      <c r="D29" s="150">
        <v>-9.2100000000000001E-2</v>
      </c>
      <c r="F29" s="154">
        <v>1283.0999999999999</v>
      </c>
      <c r="G29" s="154">
        <v>1230.7</v>
      </c>
      <c r="H29" s="150">
        <v>-4.0800000000000003E-2</v>
      </c>
      <c r="I29" s="151"/>
    </row>
    <row r="30" spans="1:9" ht="17.5">
      <c r="A30" s="152" t="s">
        <v>218</v>
      </c>
      <c r="B30" s="165">
        <v>31734.400000000001</v>
      </c>
      <c r="C30" s="165">
        <v>39596.400000000001</v>
      </c>
      <c r="D30" s="153">
        <v>0.2477</v>
      </c>
      <c r="F30" s="165">
        <v>70562.600000000006</v>
      </c>
      <c r="G30" s="165">
        <v>104116.5</v>
      </c>
      <c r="H30" s="153">
        <v>0.47549999999999998</v>
      </c>
      <c r="I30" s="151"/>
    </row>
    <row r="31" spans="1:9" ht="17.5">
      <c r="A31" s="149" t="s">
        <v>219</v>
      </c>
      <c r="B31" s="154">
        <v>11933.2</v>
      </c>
      <c r="C31" s="154">
        <v>14842</v>
      </c>
      <c r="D31" s="150">
        <v>0.24379999999999999</v>
      </c>
      <c r="F31" s="154">
        <v>25227</v>
      </c>
      <c r="G31" s="154">
        <v>39337.800000000003</v>
      </c>
      <c r="H31" s="150">
        <v>0.55940000000000001</v>
      </c>
      <c r="I31" s="151"/>
    </row>
    <row r="32" spans="1:9" ht="17.5">
      <c r="A32" s="152" t="s">
        <v>231</v>
      </c>
      <c r="B32" s="165">
        <v>6948.9</v>
      </c>
      <c r="C32" s="165">
        <v>7709.8</v>
      </c>
      <c r="D32" s="153">
        <v>0.1095</v>
      </c>
      <c r="F32" s="165">
        <v>13951.5</v>
      </c>
      <c r="G32" s="165">
        <v>19697.599999999999</v>
      </c>
      <c r="H32" s="153">
        <v>0.41189999999999999</v>
      </c>
      <c r="I32" s="151"/>
    </row>
    <row r="33" spans="1:9" ht="17.5">
      <c r="A33" s="149" t="s">
        <v>232</v>
      </c>
      <c r="B33" s="154">
        <v>7686.8</v>
      </c>
      <c r="C33" s="154">
        <v>8849.4</v>
      </c>
      <c r="D33" s="150">
        <v>0.15129999999999999</v>
      </c>
      <c r="F33" s="154">
        <v>15658.1</v>
      </c>
      <c r="G33" s="154">
        <v>22861.1</v>
      </c>
      <c r="H33" s="150">
        <v>0.46</v>
      </c>
      <c r="I33" s="151"/>
    </row>
    <row r="34" spans="1:9" ht="17.5">
      <c r="A34" s="152" t="s">
        <v>221</v>
      </c>
      <c r="B34" s="165">
        <v>4326.6000000000004</v>
      </c>
      <c r="C34" s="165">
        <v>4419</v>
      </c>
      <c r="D34" s="153">
        <v>2.1299999999999999E-2</v>
      </c>
      <c r="F34" s="165">
        <v>7749.3</v>
      </c>
      <c r="G34" s="165">
        <v>9904.6</v>
      </c>
      <c r="H34" s="153">
        <v>0.27810000000000001</v>
      </c>
      <c r="I34" s="151"/>
    </row>
    <row r="35" spans="1:9" ht="17.5">
      <c r="A35" s="155"/>
      <c r="B35" s="147"/>
      <c r="C35" s="147"/>
      <c r="D35" s="147" t="s">
        <v>223</v>
      </c>
      <c r="F35" s="147"/>
      <c r="G35" s="147"/>
      <c r="H35" s="147" t="s">
        <v>223</v>
      </c>
      <c r="I35" s="148"/>
    </row>
    <row r="36" spans="1:9" ht="17.5">
      <c r="A36" s="149" t="s">
        <v>224</v>
      </c>
      <c r="B36" s="150">
        <v>0.376</v>
      </c>
      <c r="C36" s="150">
        <v>0.37480000000000002</v>
      </c>
      <c r="D36" s="156">
        <v>-12</v>
      </c>
      <c r="F36" s="150">
        <v>0.35749999999999998</v>
      </c>
      <c r="G36" s="150">
        <v>0.37780000000000002</v>
      </c>
      <c r="H36" s="156">
        <v>203</v>
      </c>
      <c r="I36" s="157"/>
    </row>
    <row r="37" spans="1:9" ht="17.5">
      <c r="A37" s="152" t="s">
        <v>234</v>
      </c>
      <c r="B37" s="153">
        <v>0.219</v>
      </c>
      <c r="C37" s="153">
        <v>0.19470000000000001</v>
      </c>
      <c r="D37" s="158">
        <v>-243</v>
      </c>
      <c r="F37" s="153">
        <v>0.19769999999999999</v>
      </c>
      <c r="G37" s="153">
        <v>0.18920000000000001</v>
      </c>
      <c r="H37" s="158">
        <v>-85</v>
      </c>
      <c r="I37" s="157"/>
    </row>
    <row r="38" spans="1:9" ht="17.5">
      <c r="A38" s="149" t="s">
        <v>235</v>
      </c>
      <c r="B38" s="150">
        <v>0.2422</v>
      </c>
      <c r="C38" s="150">
        <v>0.2235</v>
      </c>
      <c r="D38" s="156">
        <v>-187</v>
      </c>
      <c r="F38" s="150">
        <v>0.22189999999999999</v>
      </c>
      <c r="G38" s="150">
        <v>0.21959999999999999</v>
      </c>
      <c r="H38" s="156">
        <v>-23</v>
      </c>
      <c r="I38" s="157"/>
    </row>
    <row r="39" spans="1:9" ht="17.5">
      <c r="A39" s="159" t="s">
        <v>236</v>
      </c>
      <c r="B39" s="300">
        <v>0.1363</v>
      </c>
      <c r="C39" s="300">
        <v>0.1116</v>
      </c>
      <c r="D39" s="160">
        <v>-247</v>
      </c>
      <c r="F39" s="300">
        <v>0.10979999999999999</v>
      </c>
      <c r="G39" s="300">
        <v>9.5100000000000004E-2</v>
      </c>
      <c r="H39" s="160">
        <v>-147</v>
      </c>
      <c r="I39" s="157"/>
    </row>
    <row r="40" spans="1:9" ht="15" customHeight="1">
      <c r="A40" s="363" t="s">
        <v>237</v>
      </c>
      <c r="B40" s="363"/>
      <c r="C40" s="363"/>
      <c r="D40" s="363"/>
      <c r="F40" s="364"/>
      <c r="G40" s="364"/>
      <c r="H40" s="364"/>
      <c r="I40" s="364"/>
    </row>
    <row r="41" spans="1:9" ht="15.5">
      <c r="A41" s="166"/>
      <c r="B41" s="167"/>
      <c r="C41" s="167"/>
      <c r="D41" s="168"/>
      <c r="F41" s="167"/>
      <c r="G41" s="167"/>
      <c r="H41" s="168"/>
      <c r="I41" s="168"/>
    </row>
  </sheetData>
  <mergeCells count="2">
    <mergeCell ref="A40:D40"/>
    <mergeCell ref="F40:I40"/>
  </mergeCells>
  <pageMargins left="0.7" right="0.7" top="0.75" bottom="0.75" header="0.3" footer="0.3"/>
  <pageSetup paperSize="9" orientation="portrait" r:id="rId1"/>
  <headerFooter>
    <oddFooter>&amp;C&amp;1#&amp;"Calibri"&amp;10&amp;K000000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EFB91-807C-49E5-A7AB-D085F392A020}">
  <sheetPr>
    <pageSetUpPr fitToPage="1"/>
  </sheetPr>
  <dimension ref="A2:I109"/>
  <sheetViews>
    <sheetView showGridLines="0" tabSelected="1" topLeftCell="A76" zoomScale="50" zoomScaleNormal="50" zoomScaleSheetLayoutView="70" workbookViewId="0">
      <selection activeCell="C58" sqref="C58"/>
    </sheetView>
  </sheetViews>
  <sheetFormatPr defaultColWidth="8.54296875" defaultRowHeight="21"/>
  <cols>
    <col min="1" max="1" width="3.6328125" style="171" customWidth="1"/>
    <col min="2" max="2" width="87.81640625" style="171" customWidth="1"/>
    <col min="3" max="3" width="39.08984375" style="194" customWidth="1"/>
    <col min="4" max="4" width="21.08984375" style="171" customWidth="1"/>
    <col min="5" max="5" width="2.54296875" style="171" customWidth="1"/>
    <col min="6" max="6" width="11" style="171" bestFit="1" customWidth="1"/>
    <col min="7" max="7" width="17" style="171" bestFit="1" customWidth="1"/>
    <col min="8" max="8" width="8.54296875" style="171"/>
    <col min="9" max="9" width="17" style="171" bestFit="1" customWidth="1"/>
    <col min="10" max="243" width="8.54296875" style="171"/>
    <col min="244" max="244" width="8.54296875" style="171" customWidth="1"/>
    <col min="245" max="245" width="78.54296875" style="171" customWidth="1"/>
    <col min="246" max="247" width="23.453125" style="171" customWidth="1"/>
    <col min="248" max="248" width="3.54296875" style="171" customWidth="1"/>
    <col min="249" max="499" width="8.54296875" style="171"/>
    <col min="500" max="500" width="8.54296875" style="171" customWidth="1"/>
    <col min="501" max="501" width="78.54296875" style="171" customWidth="1"/>
    <col min="502" max="503" width="23.453125" style="171" customWidth="1"/>
    <col min="504" max="504" width="3.54296875" style="171" customWidth="1"/>
    <col min="505" max="755" width="8.54296875" style="171"/>
    <col min="756" max="756" width="8.54296875" style="171" customWidth="1"/>
    <col min="757" max="757" width="78.54296875" style="171" customWidth="1"/>
    <col min="758" max="759" width="23.453125" style="171" customWidth="1"/>
    <col min="760" max="760" width="3.54296875" style="171" customWidth="1"/>
    <col min="761" max="1011" width="8.54296875" style="171"/>
    <col min="1012" max="1012" width="8.54296875" style="171" customWidth="1"/>
    <col min="1013" max="1013" width="78.54296875" style="171" customWidth="1"/>
    <col min="1014" max="1015" width="23.453125" style="171" customWidth="1"/>
    <col min="1016" max="1016" width="3.54296875" style="171" customWidth="1"/>
    <col min="1017" max="1267" width="8.54296875" style="171"/>
    <col min="1268" max="1268" width="8.54296875" style="171" customWidth="1"/>
    <col min="1269" max="1269" width="78.54296875" style="171" customWidth="1"/>
    <col min="1270" max="1271" width="23.453125" style="171" customWidth="1"/>
    <col min="1272" max="1272" width="3.54296875" style="171" customWidth="1"/>
    <col min="1273" max="1523" width="8.54296875" style="171"/>
    <col min="1524" max="1524" width="8.54296875" style="171" customWidth="1"/>
    <col min="1525" max="1525" width="78.54296875" style="171" customWidth="1"/>
    <col min="1526" max="1527" width="23.453125" style="171" customWidth="1"/>
    <col min="1528" max="1528" width="3.54296875" style="171" customWidth="1"/>
    <col min="1529" max="1779" width="8.54296875" style="171"/>
    <col min="1780" max="1780" width="8.54296875" style="171" customWidth="1"/>
    <col min="1781" max="1781" width="78.54296875" style="171" customWidth="1"/>
    <col min="1782" max="1783" width="23.453125" style="171" customWidth="1"/>
    <col min="1784" max="1784" width="3.54296875" style="171" customWidth="1"/>
    <col min="1785" max="2035" width="8.54296875" style="171"/>
    <col min="2036" max="2036" width="8.54296875" style="171" customWidth="1"/>
    <col min="2037" max="2037" width="78.54296875" style="171" customWidth="1"/>
    <col min="2038" max="2039" width="23.453125" style="171" customWidth="1"/>
    <col min="2040" max="2040" width="3.54296875" style="171" customWidth="1"/>
    <col min="2041" max="2291" width="8.54296875" style="171"/>
    <col min="2292" max="2292" width="8.54296875" style="171" customWidth="1"/>
    <col min="2293" max="2293" width="78.54296875" style="171" customWidth="1"/>
    <col min="2294" max="2295" width="23.453125" style="171" customWidth="1"/>
    <col min="2296" max="2296" width="3.54296875" style="171" customWidth="1"/>
    <col min="2297" max="2547" width="8.54296875" style="171"/>
    <col min="2548" max="2548" width="8.54296875" style="171" customWidth="1"/>
    <col min="2549" max="2549" width="78.54296875" style="171" customWidth="1"/>
    <col min="2550" max="2551" width="23.453125" style="171" customWidth="1"/>
    <col min="2552" max="2552" width="3.54296875" style="171" customWidth="1"/>
    <col min="2553" max="2803" width="8.54296875" style="171"/>
    <col min="2804" max="2804" width="8.54296875" style="171" customWidth="1"/>
    <col min="2805" max="2805" width="78.54296875" style="171" customWidth="1"/>
    <col min="2806" max="2807" width="23.453125" style="171" customWidth="1"/>
    <col min="2808" max="2808" width="3.54296875" style="171" customWidth="1"/>
    <col min="2809" max="3059" width="8.54296875" style="171"/>
    <col min="3060" max="3060" width="8.54296875" style="171" customWidth="1"/>
    <col min="3061" max="3061" width="78.54296875" style="171" customWidth="1"/>
    <col min="3062" max="3063" width="23.453125" style="171" customWidth="1"/>
    <col min="3064" max="3064" width="3.54296875" style="171" customWidth="1"/>
    <col min="3065" max="3315" width="8.54296875" style="171"/>
    <col min="3316" max="3316" width="8.54296875" style="171" customWidth="1"/>
    <col min="3317" max="3317" width="78.54296875" style="171" customWidth="1"/>
    <col min="3318" max="3319" width="23.453125" style="171" customWidth="1"/>
    <col min="3320" max="3320" width="3.54296875" style="171" customWidth="1"/>
    <col min="3321" max="3571" width="8.54296875" style="171"/>
    <col min="3572" max="3572" width="8.54296875" style="171" customWidth="1"/>
    <col min="3573" max="3573" width="78.54296875" style="171" customWidth="1"/>
    <col min="3574" max="3575" width="23.453125" style="171" customWidth="1"/>
    <col min="3576" max="3576" width="3.54296875" style="171" customWidth="1"/>
    <col min="3577" max="3827" width="8.54296875" style="171"/>
    <col min="3828" max="3828" width="8.54296875" style="171" customWidth="1"/>
    <col min="3829" max="3829" width="78.54296875" style="171" customWidth="1"/>
    <col min="3830" max="3831" width="23.453125" style="171" customWidth="1"/>
    <col min="3832" max="3832" width="3.54296875" style="171" customWidth="1"/>
    <col min="3833" max="4083" width="8.54296875" style="171"/>
    <col min="4084" max="4084" width="8.54296875" style="171" customWidth="1"/>
    <col min="4085" max="4085" width="78.54296875" style="171" customWidth="1"/>
    <col min="4086" max="4087" width="23.453125" style="171" customWidth="1"/>
    <col min="4088" max="4088" width="3.54296875" style="171" customWidth="1"/>
    <col min="4089" max="4339" width="8.54296875" style="171"/>
    <col min="4340" max="4340" width="8.54296875" style="171" customWidth="1"/>
    <col min="4341" max="4341" width="78.54296875" style="171" customWidth="1"/>
    <col min="4342" max="4343" width="23.453125" style="171" customWidth="1"/>
    <col min="4344" max="4344" width="3.54296875" style="171" customWidth="1"/>
    <col min="4345" max="4595" width="8.54296875" style="171"/>
    <col min="4596" max="4596" width="8.54296875" style="171" customWidth="1"/>
    <col min="4597" max="4597" width="78.54296875" style="171" customWidth="1"/>
    <col min="4598" max="4599" width="23.453125" style="171" customWidth="1"/>
    <col min="4600" max="4600" width="3.54296875" style="171" customWidth="1"/>
    <col min="4601" max="4851" width="8.54296875" style="171"/>
    <col min="4852" max="4852" width="8.54296875" style="171" customWidth="1"/>
    <col min="4853" max="4853" width="78.54296875" style="171" customWidth="1"/>
    <col min="4854" max="4855" width="23.453125" style="171" customWidth="1"/>
    <col min="4856" max="4856" width="3.54296875" style="171" customWidth="1"/>
    <col min="4857" max="5107" width="8.54296875" style="171"/>
    <col min="5108" max="5108" width="8.54296875" style="171" customWidth="1"/>
    <col min="5109" max="5109" width="78.54296875" style="171" customWidth="1"/>
    <col min="5110" max="5111" width="23.453125" style="171" customWidth="1"/>
    <col min="5112" max="5112" width="3.54296875" style="171" customWidth="1"/>
    <col min="5113" max="5363" width="8.54296875" style="171"/>
    <col min="5364" max="5364" width="8.54296875" style="171" customWidth="1"/>
    <col min="5365" max="5365" width="78.54296875" style="171" customWidth="1"/>
    <col min="5366" max="5367" width="23.453125" style="171" customWidth="1"/>
    <col min="5368" max="5368" width="3.54296875" style="171" customWidth="1"/>
    <col min="5369" max="5619" width="8.54296875" style="171"/>
    <col min="5620" max="5620" width="8.54296875" style="171" customWidth="1"/>
    <col min="5621" max="5621" width="78.54296875" style="171" customWidth="1"/>
    <col min="5622" max="5623" width="23.453125" style="171" customWidth="1"/>
    <col min="5624" max="5624" width="3.54296875" style="171" customWidth="1"/>
    <col min="5625" max="5875" width="8.54296875" style="171"/>
    <col min="5876" max="5876" width="8.54296875" style="171" customWidth="1"/>
    <col min="5877" max="5877" width="78.54296875" style="171" customWidth="1"/>
    <col min="5878" max="5879" width="23.453125" style="171" customWidth="1"/>
    <col min="5880" max="5880" width="3.54296875" style="171" customWidth="1"/>
    <col min="5881" max="6131" width="8.54296875" style="171"/>
    <col min="6132" max="6132" width="8.54296875" style="171" customWidth="1"/>
    <col min="6133" max="6133" width="78.54296875" style="171" customWidth="1"/>
    <col min="6134" max="6135" width="23.453125" style="171" customWidth="1"/>
    <col min="6136" max="6136" width="3.54296875" style="171" customWidth="1"/>
    <col min="6137" max="6387" width="8.54296875" style="171"/>
    <col min="6388" max="6388" width="8.54296875" style="171" customWidth="1"/>
    <col min="6389" max="6389" width="78.54296875" style="171" customWidth="1"/>
    <col min="6390" max="6391" width="23.453125" style="171" customWidth="1"/>
    <col min="6392" max="6392" width="3.54296875" style="171" customWidth="1"/>
    <col min="6393" max="6643" width="8.54296875" style="171"/>
    <col min="6644" max="6644" width="8.54296875" style="171" customWidth="1"/>
    <col min="6645" max="6645" width="78.54296875" style="171" customWidth="1"/>
    <col min="6646" max="6647" width="23.453125" style="171" customWidth="1"/>
    <col min="6648" max="6648" width="3.54296875" style="171" customWidth="1"/>
    <col min="6649" max="6899" width="8.54296875" style="171"/>
    <col min="6900" max="6900" width="8.54296875" style="171" customWidth="1"/>
    <col min="6901" max="6901" width="78.54296875" style="171" customWidth="1"/>
    <col min="6902" max="6903" width="23.453125" style="171" customWidth="1"/>
    <col min="6904" max="6904" width="3.54296875" style="171" customWidth="1"/>
    <col min="6905" max="7155" width="8.54296875" style="171"/>
    <col min="7156" max="7156" width="8.54296875" style="171" customWidth="1"/>
    <col min="7157" max="7157" width="78.54296875" style="171" customWidth="1"/>
    <col min="7158" max="7159" width="23.453125" style="171" customWidth="1"/>
    <col min="7160" max="7160" width="3.54296875" style="171" customWidth="1"/>
    <col min="7161" max="7411" width="8.54296875" style="171"/>
    <col min="7412" max="7412" width="8.54296875" style="171" customWidth="1"/>
    <col min="7413" max="7413" width="78.54296875" style="171" customWidth="1"/>
    <col min="7414" max="7415" width="23.453125" style="171" customWidth="1"/>
    <col min="7416" max="7416" width="3.54296875" style="171" customWidth="1"/>
    <col min="7417" max="7667" width="8.54296875" style="171"/>
    <col min="7668" max="7668" width="8.54296875" style="171" customWidth="1"/>
    <col min="7669" max="7669" width="78.54296875" style="171" customWidth="1"/>
    <col min="7670" max="7671" width="23.453125" style="171" customWidth="1"/>
    <col min="7672" max="7672" width="3.54296875" style="171" customWidth="1"/>
    <col min="7673" max="7923" width="8.54296875" style="171"/>
    <col min="7924" max="7924" width="8.54296875" style="171" customWidth="1"/>
    <col min="7925" max="7925" width="78.54296875" style="171" customWidth="1"/>
    <col min="7926" max="7927" width="23.453125" style="171" customWidth="1"/>
    <col min="7928" max="7928" width="3.54296875" style="171" customWidth="1"/>
    <col min="7929" max="8179" width="8.54296875" style="171"/>
    <col min="8180" max="8180" width="8.54296875" style="171" customWidth="1"/>
    <col min="8181" max="8181" width="78.54296875" style="171" customWidth="1"/>
    <col min="8182" max="8183" width="23.453125" style="171" customWidth="1"/>
    <col min="8184" max="8184" width="3.54296875" style="171" customWidth="1"/>
    <col min="8185" max="8435" width="8.54296875" style="171"/>
    <col min="8436" max="8436" width="8.54296875" style="171" customWidth="1"/>
    <col min="8437" max="8437" width="78.54296875" style="171" customWidth="1"/>
    <col min="8438" max="8439" width="23.453125" style="171" customWidth="1"/>
    <col min="8440" max="8440" width="3.54296875" style="171" customWidth="1"/>
    <col min="8441" max="8691" width="8.54296875" style="171"/>
    <col min="8692" max="8692" width="8.54296875" style="171" customWidth="1"/>
    <col min="8693" max="8693" width="78.54296875" style="171" customWidth="1"/>
    <col min="8694" max="8695" width="23.453125" style="171" customWidth="1"/>
    <col min="8696" max="8696" width="3.54296875" style="171" customWidth="1"/>
    <col min="8697" max="8947" width="8.54296875" style="171"/>
    <col min="8948" max="8948" width="8.54296875" style="171" customWidth="1"/>
    <col min="8949" max="8949" width="78.54296875" style="171" customWidth="1"/>
    <col min="8950" max="8951" width="23.453125" style="171" customWidth="1"/>
    <col min="8952" max="8952" width="3.54296875" style="171" customWidth="1"/>
    <col min="8953" max="9203" width="8.54296875" style="171"/>
    <col min="9204" max="9204" width="8.54296875" style="171" customWidth="1"/>
    <col min="9205" max="9205" width="78.54296875" style="171" customWidth="1"/>
    <col min="9206" max="9207" width="23.453125" style="171" customWidth="1"/>
    <col min="9208" max="9208" width="3.54296875" style="171" customWidth="1"/>
    <col min="9209" max="9459" width="8.54296875" style="171"/>
    <col min="9460" max="9460" width="8.54296875" style="171" customWidth="1"/>
    <col min="9461" max="9461" width="78.54296875" style="171" customWidth="1"/>
    <col min="9462" max="9463" width="23.453125" style="171" customWidth="1"/>
    <col min="9464" max="9464" width="3.54296875" style="171" customWidth="1"/>
    <col min="9465" max="9715" width="8.54296875" style="171"/>
    <col min="9716" max="9716" width="8.54296875" style="171" customWidth="1"/>
    <col min="9717" max="9717" width="78.54296875" style="171" customWidth="1"/>
    <col min="9718" max="9719" width="23.453125" style="171" customWidth="1"/>
    <col min="9720" max="9720" width="3.54296875" style="171" customWidth="1"/>
    <col min="9721" max="9971" width="8.54296875" style="171"/>
    <col min="9972" max="9972" width="8.54296875" style="171" customWidth="1"/>
    <col min="9973" max="9973" width="78.54296875" style="171" customWidth="1"/>
    <col min="9974" max="9975" width="23.453125" style="171" customWidth="1"/>
    <col min="9976" max="9976" width="3.54296875" style="171" customWidth="1"/>
    <col min="9977" max="10227" width="8.54296875" style="171"/>
    <col min="10228" max="10228" width="8.54296875" style="171" customWidth="1"/>
    <col min="10229" max="10229" width="78.54296875" style="171" customWidth="1"/>
    <col min="10230" max="10231" width="23.453125" style="171" customWidth="1"/>
    <col min="10232" max="10232" width="3.54296875" style="171" customWidth="1"/>
    <col min="10233" max="10483" width="8.54296875" style="171"/>
    <col min="10484" max="10484" width="8.54296875" style="171" customWidth="1"/>
    <col min="10485" max="10485" width="78.54296875" style="171" customWidth="1"/>
    <col min="10486" max="10487" width="23.453125" style="171" customWidth="1"/>
    <col min="10488" max="10488" width="3.54296875" style="171" customWidth="1"/>
    <col min="10489" max="10739" width="8.54296875" style="171"/>
    <col min="10740" max="10740" width="8.54296875" style="171" customWidth="1"/>
    <col min="10741" max="10741" width="78.54296875" style="171" customWidth="1"/>
    <col min="10742" max="10743" width="23.453125" style="171" customWidth="1"/>
    <col min="10744" max="10744" width="3.54296875" style="171" customWidth="1"/>
    <col min="10745" max="10995" width="8.54296875" style="171"/>
    <col min="10996" max="10996" width="8.54296875" style="171" customWidth="1"/>
    <col min="10997" max="10997" width="78.54296875" style="171" customWidth="1"/>
    <col min="10998" max="10999" width="23.453125" style="171" customWidth="1"/>
    <col min="11000" max="11000" width="3.54296875" style="171" customWidth="1"/>
    <col min="11001" max="11251" width="8.54296875" style="171"/>
    <col min="11252" max="11252" width="8.54296875" style="171" customWidth="1"/>
    <col min="11253" max="11253" width="78.54296875" style="171" customWidth="1"/>
    <col min="11254" max="11255" width="23.453125" style="171" customWidth="1"/>
    <col min="11256" max="11256" width="3.54296875" style="171" customWidth="1"/>
    <col min="11257" max="11507" width="8.54296875" style="171"/>
    <col min="11508" max="11508" width="8.54296875" style="171" customWidth="1"/>
    <col min="11509" max="11509" width="78.54296875" style="171" customWidth="1"/>
    <col min="11510" max="11511" width="23.453125" style="171" customWidth="1"/>
    <col min="11512" max="11512" width="3.54296875" style="171" customWidth="1"/>
    <col min="11513" max="11763" width="8.54296875" style="171"/>
    <col min="11764" max="11764" width="8.54296875" style="171" customWidth="1"/>
    <col min="11765" max="11765" width="78.54296875" style="171" customWidth="1"/>
    <col min="11766" max="11767" width="23.453125" style="171" customWidth="1"/>
    <col min="11768" max="11768" width="3.54296875" style="171" customWidth="1"/>
    <col min="11769" max="12019" width="8.54296875" style="171"/>
    <col min="12020" max="12020" width="8.54296875" style="171" customWidth="1"/>
    <col min="12021" max="12021" width="78.54296875" style="171" customWidth="1"/>
    <col min="12022" max="12023" width="23.453125" style="171" customWidth="1"/>
    <col min="12024" max="12024" width="3.54296875" style="171" customWidth="1"/>
    <col min="12025" max="12275" width="8.54296875" style="171"/>
    <col min="12276" max="12276" width="8.54296875" style="171" customWidth="1"/>
    <col min="12277" max="12277" width="78.54296875" style="171" customWidth="1"/>
    <col min="12278" max="12279" width="23.453125" style="171" customWidth="1"/>
    <col min="12280" max="12280" width="3.54296875" style="171" customWidth="1"/>
    <col min="12281" max="12531" width="8.54296875" style="171"/>
    <col min="12532" max="12532" width="8.54296875" style="171" customWidth="1"/>
    <col min="12533" max="12533" width="78.54296875" style="171" customWidth="1"/>
    <col min="12534" max="12535" width="23.453125" style="171" customWidth="1"/>
    <col min="12536" max="12536" width="3.54296875" style="171" customWidth="1"/>
    <col min="12537" max="12787" width="8.54296875" style="171"/>
    <col min="12788" max="12788" width="8.54296875" style="171" customWidth="1"/>
    <col min="12789" max="12789" width="78.54296875" style="171" customWidth="1"/>
    <col min="12790" max="12791" width="23.453125" style="171" customWidth="1"/>
    <col min="12792" max="12792" width="3.54296875" style="171" customWidth="1"/>
    <col min="12793" max="13043" width="8.54296875" style="171"/>
    <col min="13044" max="13044" width="8.54296875" style="171" customWidth="1"/>
    <col min="13045" max="13045" width="78.54296875" style="171" customWidth="1"/>
    <col min="13046" max="13047" width="23.453125" style="171" customWidth="1"/>
    <col min="13048" max="13048" width="3.54296875" style="171" customWidth="1"/>
    <col min="13049" max="13299" width="8.54296875" style="171"/>
    <col min="13300" max="13300" width="8.54296875" style="171" customWidth="1"/>
    <col min="13301" max="13301" width="78.54296875" style="171" customWidth="1"/>
    <col min="13302" max="13303" width="23.453125" style="171" customWidth="1"/>
    <col min="13304" max="13304" width="3.54296875" style="171" customWidth="1"/>
    <col min="13305" max="13555" width="8.54296875" style="171"/>
    <col min="13556" max="13556" width="8.54296875" style="171" customWidth="1"/>
    <col min="13557" max="13557" width="78.54296875" style="171" customWidth="1"/>
    <col min="13558" max="13559" width="23.453125" style="171" customWidth="1"/>
    <col min="13560" max="13560" width="3.54296875" style="171" customWidth="1"/>
    <col min="13561" max="13811" width="8.54296875" style="171"/>
    <col min="13812" max="13812" width="8.54296875" style="171" customWidth="1"/>
    <col min="13813" max="13813" width="78.54296875" style="171" customWidth="1"/>
    <col min="13814" max="13815" width="23.453125" style="171" customWidth="1"/>
    <col min="13816" max="13816" width="3.54296875" style="171" customWidth="1"/>
    <col min="13817" max="14067" width="8.54296875" style="171"/>
    <col min="14068" max="14068" width="8.54296875" style="171" customWidth="1"/>
    <col min="14069" max="14069" width="78.54296875" style="171" customWidth="1"/>
    <col min="14070" max="14071" width="23.453125" style="171" customWidth="1"/>
    <col min="14072" max="14072" width="3.54296875" style="171" customWidth="1"/>
    <col min="14073" max="14323" width="8.54296875" style="171"/>
    <col min="14324" max="14324" width="8.54296875" style="171" customWidth="1"/>
    <col min="14325" max="14325" width="78.54296875" style="171" customWidth="1"/>
    <col min="14326" max="14327" width="23.453125" style="171" customWidth="1"/>
    <col min="14328" max="14328" width="3.54296875" style="171" customWidth="1"/>
    <col min="14329" max="14579" width="8.54296875" style="171"/>
    <col min="14580" max="14580" width="8.54296875" style="171" customWidth="1"/>
    <col min="14581" max="14581" width="78.54296875" style="171" customWidth="1"/>
    <col min="14582" max="14583" width="23.453125" style="171" customWidth="1"/>
    <col min="14584" max="14584" width="3.54296875" style="171" customWidth="1"/>
    <col min="14585" max="14835" width="8.54296875" style="171"/>
    <col min="14836" max="14836" width="8.54296875" style="171" customWidth="1"/>
    <col min="14837" max="14837" width="78.54296875" style="171" customWidth="1"/>
    <col min="14838" max="14839" width="23.453125" style="171" customWidth="1"/>
    <col min="14840" max="14840" width="3.54296875" style="171" customWidth="1"/>
    <col min="14841" max="15091" width="8.54296875" style="171"/>
    <col min="15092" max="15092" width="8.54296875" style="171" customWidth="1"/>
    <col min="15093" max="15093" width="78.54296875" style="171" customWidth="1"/>
    <col min="15094" max="15095" width="23.453125" style="171" customWidth="1"/>
    <col min="15096" max="15096" width="3.54296875" style="171" customWidth="1"/>
    <col min="15097" max="15347" width="8.54296875" style="171"/>
    <col min="15348" max="15348" width="8.54296875" style="171" customWidth="1"/>
    <col min="15349" max="15349" width="78.54296875" style="171" customWidth="1"/>
    <col min="15350" max="15351" width="23.453125" style="171" customWidth="1"/>
    <col min="15352" max="15352" width="3.54296875" style="171" customWidth="1"/>
    <col min="15353" max="15603" width="8.54296875" style="171"/>
    <col min="15604" max="15604" width="8.54296875" style="171" customWidth="1"/>
    <col min="15605" max="15605" width="78.54296875" style="171" customWidth="1"/>
    <col min="15606" max="15607" width="23.453125" style="171" customWidth="1"/>
    <col min="15608" max="15608" width="3.54296875" style="171" customWidth="1"/>
    <col min="15609" max="15859" width="8.54296875" style="171"/>
    <col min="15860" max="15860" width="8.54296875" style="171" customWidth="1"/>
    <col min="15861" max="15861" width="78.54296875" style="171" customWidth="1"/>
    <col min="15862" max="15863" width="23.453125" style="171" customWidth="1"/>
    <col min="15864" max="15864" width="3.54296875" style="171" customWidth="1"/>
    <col min="15865" max="16115" width="8.54296875" style="171"/>
    <col min="16116" max="16116" width="8.54296875" style="171" customWidth="1"/>
    <col min="16117" max="16117" width="78.54296875" style="171" customWidth="1"/>
    <col min="16118" max="16119" width="23.453125" style="171" customWidth="1"/>
    <col min="16120" max="16120" width="3.54296875" style="171" customWidth="1"/>
    <col min="16121" max="16384" width="8.54296875" style="171"/>
  </cols>
  <sheetData>
    <row r="2" spans="1:6">
      <c r="B2" s="382" t="s">
        <v>29</v>
      </c>
      <c r="C2" s="382"/>
      <c r="D2" s="382"/>
    </row>
    <row r="3" spans="1:6" ht="21" customHeight="1">
      <c r="B3" s="383" t="s">
        <v>281</v>
      </c>
      <c r="C3" s="383"/>
      <c r="D3" s="383"/>
      <c r="E3" s="172"/>
    </row>
    <row r="4" spans="1:6">
      <c r="B4" s="370" t="s">
        <v>199</v>
      </c>
      <c r="C4" s="370"/>
      <c r="D4" s="370"/>
    </row>
    <row r="5" spans="1:6" s="174" customFormat="1" ht="21" customHeight="1">
      <c r="A5" s="370" t="s">
        <v>214</v>
      </c>
      <c r="B5" s="370"/>
      <c r="C5" s="370"/>
      <c r="D5" s="370"/>
    </row>
    <row r="6" spans="1:6">
      <c r="B6" s="377" t="s">
        <v>143</v>
      </c>
      <c r="C6" s="377"/>
      <c r="D6" s="377"/>
    </row>
    <row r="7" spans="1:6" ht="22">
      <c r="B7" s="173"/>
      <c r="C7" s="318"/>
      <c r="D7" s="175"/>
    </row>
    <row r="8" spans="1:6">
      <c r="B8" s="176"/>
      <c r="C8" s="334" t="s">
        <v>278</v>
      </c>
      <c r="D8" s="334" t="s">
        <v>279</v>
      </c>
    </row>
    <row r="9" spans="1:6">
      <c r="B9" s="176"/>
      <c r="C9" s="334"/>
      <c r="D9" s="334"/>
    </row>
    <row r="10" spans="1:6" ht="21.65" customHeight="1">
      <c r="B10" s="352" t="s">
        <v>183</v>
      </c>
      <c r="C10" s="326">
        <v>1283.0999999999999</v>
      </c>
      <c r="D10" s="326">
        <v>1230.7</v>
      </c>
      <c r="F10" s="353"/>
    </row>
    <row r="11" spans="1:6" ht="21.65" customHeight="1">
      <c r="B11" s="352"/>
      <c r="C11" s="326"/>
      <c r="D11" s="326"/>
      <c r="F11" s="353"/>
    </row>
    <row r="12" spans="1:6">
      <c r="B12" s="352" t="s">
        <v>142</v>
      </c>
      <c r="C12" s="326">
        <v>114529.3</v>
      </c>
      <c r="D12" s="326">
        <v>108727.5</v>
      </c>
      <c r="F12" s="353"/>
    </row>
    <row r="13" spans="1:6" ht="21.65" customHeight="1">
      <c r="B13" s="354"/>
      <c r="C13" s="355"/>
      <c r="D13" s="355"/>
      <c r="F13" s="353"/>
    </row>
    <row r="14" spans="1:6">
      <c r="B14" s="356" t="s">
        <v>104</v>
      </c>
      <c r="C14" s="328">
        <v>-76464.899999999994</v>
      </c>
      <c r="D14" s="328">
        <v>-69476.100000000006</v>
      </c>
      <c r="F14" s="357"/>
    </row>
    <row r="15" spans="1:6">
      <c r="B15" s="356"/>
      <c r="C15" s="328"/>
      <c r="D15" s="328"/>
      <c r="F15" s="357"/>
    </row>
    <row r="16" spans="1:6">
      <c r="B16" s="352" t="s">
        <v>3</v>
      </c>
      <c r="C16" s="326">
        <v>38064.400000000001</v>
      </c>
      <c r="D16" s="326">
        <v>39251.4</v>
      </c>
      <c r="F16" s="353"/>
    </row>
    <row r="17" spans="2:6" ht="22">
      <c r="B17" s="354"/>
      <c r="C17" s="355"/>
      <c r="D17" s="355"/>
      <c r="F17" s="353"/>
    </row>
    <row r="18" spans="2:6" ht="23.15" customHeight="1">
      <c r="B18" s="177" t="s">
        <v>119</v>
      </c>
      <c r="C18" s="328">
        <v>-15404.1</v>
      </c>
      <c r="D18" s="328">
        <v>-16848.599999999999</v>
      </c>
      <c r="F18" s="357"/>
    </row>
    <row r="19" spans="2:6" ht="21" customHeight="1">
      <c r="B19" s="177" t="s">
        <v>105</v>
      </c>
      <c r="C19" s="328">
        <v>-4264.3</v>
      </c>
      <c r="D19" s="328">
        <v>-5195.5</v>
      </c>
      <c r="F19" s="357"/>
    </row>
    <row r="20" spans="2:6">
      <c r="B20" s="177" t="s">
        <v>153</v>
      </c>
      <c r="C20" s="328">
        <v>457.3</v>
      </c>
      <c r="D20" s="328">
        <v>541</v>
      </c>
      <c r="F20" s="357"/>
    </row>
    <row r="21" spans="2:6">
      <c r="B21" s="177"/>
      <c r="C21" s="328"/>
      <c r="D21" s="328"/>
      <c r="F21" s="357"/>
    </row>
    <row r="22" spans="2:6" s="178" customFormat="1">
      <c r="B22" s="352" t="s">
        <v>35</v>
      </c>
      <c r="C22" s="326">
        <v>18853.3</v>
      </c>
      <c r="D22" s="326">
        <v>17748.3</v>
      </c>
      <c r="F22" s="353"/>
    </row>
    <row r="23" spans="2:6" s="178" customFormat="1" ht="22">
      <c r="B23" s="354"/>
      <c r="C23" s="355"/>
      <c r="D23" s="355"/>
      <c r="F23" s="353"/>
    </row>
    <row r="24" spans="2:6">
      <c r="B24" s="177" t="s">
        <v>194</v>
      </c>
      <c r="C24" s="328">
        <v>-34.1</v>
      </c>
      <c r="D24" s="328">
        <v>-212.4</v>
      </c>
      <c r="F24" s="357"/>
    </row>
    <row r="25" spans="2:6">
      <c r="B25" s="177" t="s">
        <v>112</v>
      </c>
      <c r="C25" s="328">
        <v>-21.8</v>
      </c>
      <c r="D25" s="328">
        <v>-4</v>
      </c>
      <c r="F25" s="357"/>
    </row>
    <row r="26" spans="2:6">
      <c r="B26" s="177"/>
      <c r="C26" s="328"/>
      <c r="D26" s="328"/>
      <c r="F26" s="357"/>
    </row>
    <row r="27" spans="2:6">
      <c r="B27" s="352" t="s">
        <v>120</v>
      </c>
      <c r="C27" s="326">
        <v>18797.400000000001</v>
      </c>
      <c r="D27" s="326">
        <v>17531.8</v>
      </c>
      <c r="F27" s="353"/>
    </row>
    <row r="28" spans="2:6" ht="22">
      <c r="B28" s="179"/>
      <c r="C28" s="328"/>
      <c r="D28" s="328"/>
      <c r="F28" s="357"/>
    </row>
    <row r="29" spans="2:6">
      <c r="B29" s="356" t="s">
        <v>195</v>
      </c>
      <c r="C29" s="328">
        <v>-4026.5</v>
      </c>
      <c r="D29" s="328">
        <v>-6324.1</v>
      </c>
      <c r="F29" s="357"/>
    </row>
    <row r="30" spans="2:6">
      <c r="B30" s="356" t="s">
        <v>212</v>
      </c>
      <c r="C30" s="328">
        <v>15723.9</v>
      </c>
      <c r="D30" s="328">
        <v>7858.2</v>
      </c>
      <c r="F30" s="357"/>
    </row>
    <row r="31" spans="2:6">
      <c r="B31" s="356"/>
      <c r="C31" s="328"/>
      <c r="D31" s="328"/>
      <c r="F31" s="357"/>
    </row>
    <row r="32" spans="2:6">
      <c r="B32" s="352" t="s">
        <v>129</v>
      </c>
      <c r="C32" s="326">
        <v>30494.799999999999</v>
      </c>
      <c r="D32" s="326">
        <v>19066</v>
      </c>
      <c r="F32" s="353"/>
    </row>
    <row r="33" spans="1:6" ht="23.15" customHeight="1">
      <c r="B33" s="179"/>
      <c r="C33" s="328"/>
      <c r="D33" s="328"/>
      <c r="F33" s="357"/>
    </row>
    <row r="34" spans="1:6">
      <c r="B34" s="358" t="s">
        <v>184</v>
      </c>
      <c r="C34" s="328">
        <v>-3075.2</v>
      </c>
      <c r="D34" s="328">
        <v>-569.6</v>
      </c>
      <c r="F34" s="357"/>
    </row>
    <row r="35" spans="1:6">
      <c r="B35" s="358" t="s">
        <v>185</v>
      </c>
      <c r="C35" s="328">
        <v>-4631.6000000000004</v>
      </c>
      <c r="D35" s="328">
        <v>-4156.5</v>
      </c>
      <c r="F35" s="357"/>
    </row>
    <row r="36" spans="1:6">
      <c r="B36" s="358"/>
      <c r="C36" s="328"/>
      <c r="D36" s="328"/>
      <c r="F36" s="357"/>
    </row>
    <row r="37" spans="1:6">
      <c r="B37" s="352" t="s">
        <v>122</v>
      </c>
      <c r="C37" s="326">
        <v>22788.1</v>
      </c>
      <c r="D37" s="326">
        <v>14339.9</v>
      </c>
      <c r="F37" s="357"/>
    </row>
    <row r="38" spans="1:6">
      <c r="B38" s="177"/>
      <c r="C38" s="328"/>
      <c r="D38" s="328"/>
      <c r="F38" s="357"/>
    </row>
    <row r="39" spans="1:6">
      <c r="B39" s="352" t="s">
        <v>196</v>
      </c>
      <c r="C39" s="328"/>
      <c r="D39" s="328"/>
      <c r="F39" s="357"/>
    </row>
    <row r="40" spans="1:6">
      <c r="B40" s="177" t="s">
        <v>123</v>
      </c>
      <c r="C40" s="328">
        <v>-743.6</v>
      </c>
      <c r="D40" s="328">
        <v>-70.2</v>
      </c>
      <c r="F40" s="357"/>
    </row>
    <row r="41" spans="1:6">
      <c r="B41" s="180" t="s">
        <v>207</v>
      </c>
      <c r="C41" s="328">
        <v>22044.5</v>
      </c>
      <c r="D41" s="328">
        <v>14269.7</v>
      </c>
      <c r="F41" s="357"/>
    </row>
    <row r="42" spans="1:6">
      <c r="B42" s="356"/>
      <c r="C42" s="181"/>
      <c r="D42" s="181"/>
      <c r="F42" s="182"/>
    </row>
    <row r="43" spans="1:6">
      <c r="B43" s="352" t="s">
        <v>4</v>
      </c>
      <c r="C43" s="326">
        <v>22467.7</v>
      </c>
      <c r="D43" s="326">
        <v>22176</v>
      </c>
      <c r="F43" s="353"/>
    </row>
    <row r="44" spans="1:6" ht="35" customHeight="1">
      <c r="B44" s="183"/>
      <c r="C44" s="328"/>
      <c r="D44" s="328"/>
      <c r="F44" s="184"/>
    </row>
    <row r="45" spans="1:6">
      <c r="B45" s="381" t="s">
        <v>29</v>
      </c>
      <c r="C45" s="381"/>
      <c r="D45" s="381"/>
      <c r="F45" s="184"/>
    </row>
    <row r="46" spans="1:6">
      <c r="B46" s="371" t="s">
        <v>280</v>
      </c>
      <c r="C46" s="371"/>
      <c r="D46" s="371"/>
      <c r="E46" s="172"/>
      <c r="F46" s="184"/>
    </row>
    <row r="47" spans="1:6">
      <c r="B47" s="371" t="s">
        <v>199</v>
      </c>
      <c r="C47" s="371"/>
      <c r="D47" s="371"/>
      <c r="F47" s="184"/>
    </row>
    <row r="48" spans="1:6" s="174" customFormat="1" ht="21" customHeight="1">
      <c r="A48" s="370" t="s">
        <v>214</v>
      </c>
      <c r="B48" s="370"/>
      <c r="C48" s="370"/>
      <c r="D48" s="370"/>
    </row>
    <row r="49" spans="2:8">
      <c r="B49" s="379" t="s">
        <v>143</v>
      </c>
      <c r="C49" s="379"/>
      <c r="D49" s="379"/>
      <c r="F49" s="184"/>
    </row>
    <row r="50" spans="2:8">
      <c r="B50" s="185"/>
      <c r="C50" s="185"/>
      <c r="D50" s="185"/>
      <c r="F50" s="184"/>
    </row>
    <row r="51" spans="2:8" ht="22">
      <c r="B51" s="186"/>
      <c r="C51" s="187"/>
      <c r="D51" s="186"/>
      <c r="F51" s="184"/>
      <c r="G51" s="325"/>
      <c r="H51" s="325"/>
    </row>
    <row r="52" spans="2:8">
      <c r="B52" s="188"/>
      <c r="C52" s="334" t="s">
        <v>211</v>
      </c>
      <c r="D52" s="334" t="s">
        <v>279</v>
      </c>
      <c r="F52" s="184"/>
      <c r="G52" s="325"/>
      <c r="H52" s="325"/>
    </row>
    <row r="53" spans="2:8" ht="22">
      <c r="B53" s="188"/>
      <c r="C53" s="359"/>
      <c r="D53" s="359"/>
      <c r="F53" s="184"/>
      <c r="G53" s="325"/>
      <c r="H53" s="325"/>
    </row>
    <row r="54" spans="2:8">
      <c r="B54" s="177" t="s">
        <v>157</v>
      </c>
      <c r="C54" s="328">
        <v>29555.9</v>
      </c>
      <c r="D54" s="328">
        <v>18087</v>
      </c>
      <c r="F54" s="184"/>
      <c r="G54" s="327"/>
      <c r="H54" s="327"/>
    </row>
    <row r="55" spans="2:8">
      <c r="B55" s="177" t="s">
        <v>46</v>
      </c>
      <c r="C55" s="328">
        <v>510.5</v>
      </c>
      <c r="D55" s="328">
        <v>860.6</v>
      </c>
      <c r="F55" s="184"/>
      <c r="G55" s="325"/>
      <c r="H55" s="325"/>
    </row>
    <row r="56" spans="2:8">
      <c r="B56" s="177" t="s">
        <v>47</v>
      </c>
      <c r="C56" s="328">
        <v>192.1</v>
      </c>
      <c r="D56" s="328">
        <v>153.30000000000001</v>
      </c>
      <c r="F56" s="184"/>
    </row>
    <row r="57" spans="2:8">
      <c r="B57" s="177" t="s">
        <v>150</v>
      </c>
      <c r="C57" s="328">
        <v>11975.4</v>
      </c>
      <c r="D57" s="328">
        <v>19843.099999999999</v>
      </c>
      <c r="F57" s="184"/>
    </row>
    <row r="58" spans="2:8">
      <c r="B58" s="177" t="s">
        <v>50</v>
      </c>
      <c r="C58" s="328">
        <v>163.80000000000001</v>
      </c>
      <c r="D58" s="328">
        <v>453.1</v>
      </c>
      <c r="F58" s="184"/>
    </row>
    <row r="59" spans="2:8">
      <c r="B59" s="177" t="s">
        <v>7</v>
      </c>
      <c r="C59" s="328">
        <v>17638</v>
      </c>
      <c r="D59" s="328">
        <v>15597.1</v>
      </c>
      <c r="F59" s="184"/>
    </row>
    <row r="60" spans="2:8">
      <c r="B60" s="177" t="s">
        <v>158</v>
      </c>
      <c r="C60" s="328">
        <v>2535.8000000000002</v>
      </c>
      <c r="D60" s="328">
        <v>3798</v>
      </c>
      <c r="F60" s="184"/>
    </row>
    <row r="61" spans="2:8">
      <c r="B61" s="177" t="s">
        <v>159</v>
      </c>
      <c r="C61" s="328">
        <v>862.5</v>
      </c>
      <c r="D61" s="328">
        <v>849.6</v>
      </c>
      <c r="F61" s="184"/>
    </row>
    <row r="62" spans="2:8">
      <c r="B62" s="177" t="s">
        <v>24</v>
      </c>
      <c r="C62" s="328">
        <v>2124.4</v>
      </c>
      <c r="D62" s="328">
        <v>1912.7</v>
      </c>
      <c r="F62" s="184"/>
    </row>
    <row r="63" spans="2:8">
      <c r="B63" s="177"/>
      <c r="C63" s="328"/>
      <c r="D63" s="328"/>
      <c r="F63" s="184"/>
    </row>
    <row r="64" spans="2:8">
      <c r="B64" s="352" t="s">
        <v>170</v>
      </c>
      <c r="C64" s="326">
        <v>65558.5</v>
      </c>
      <c r="D64" s="326">
        <v>61554.400000000001</v>
      </c>
      <c r="F64" s="184"/>
      <c r="G64" s="327"/>
      <c r="H64" s="327"/>
    </row>
    <row r="65" spans="2:9" ht="22">
      <c r="B65" s="354"/>
      <c r="C65" s="355"/>
      <c r="D65" s="355"/>
      <c r="F65" s="184"/>
      <c r="G65" s="327"/>
      <c r="H65" s="327"/>
    </row>
    <row r="66" spans="2:9" s="178" customFormat="1">
      <c r="B66" s="177" t="s">
        <v>47</v>
      </c>
      <c r="C66" s="328">
        <v>45.4</v>
      </c>
      <c r="D66" s="328">
        <v>8.6999999999999993</v>
      </c>
      <c r="F66" s="184"/>
    </row>
    <row r="67" spans="2:9">
      <c r="B67" s="177" t="s">
        <v>50</v>
      </c>
      <c r="C67" s="328">
        <v>183.3</v>
      </c>
      <c r="D67" s="328">
        <v>165.9</v>
      </c>
      <c r="F67" s="184"/>
    </row>
    <row r="68" spans="2:9" s="178" customFormat="1">
      <c r="B68" s="177" t="s">
        <v>160</v>
      </c>
      <c r="C68" s="328">
        <v>736.6</v>
      </c>
      <c r="D68" s="328">
        <v>716.1</v>
      </c>
      <c r="F68" s="184"/>
    </row>
    <row r="69" spans="2:9">
      <c r="B69" s="177" t="s">
        <v>161</v>
      </c>
      <c r="C69" s="328">
        <v>47869.599999999999</v>
      </c>
      <c r="D69" s="328">
        <v>51270.1</v>
      </c>
      <c r="F69" s="184"/>
    </row>
    <row r="70" spans="2:9">
      <c r="B70" s="177" t="s">
        <v>162</v>
      </c>
      <c r="C70" s="328">
        <v>26221.3</v>
      </c>
      <c r="D70" s="328">
        <v>23274.7</v>
      </c>
      <c r="F70" s="184"/>
    </row>
    <row r="71" spans="2:9">
      <c r="B71" s="177" t="s">
        <v>99</v>
      </c>
      <c r="C71" s="328">
        <v>6310.7</v>
      </c>
      <c r="D71" s="328">
        <v>5702.6</v>
      </c>
      <c r="F71" s="184"/>
    </row>
    <row r="72" spans="2:9">
      <c r="B72" s="177" t="s">
        <v>158</v>
      </c>
      <c r="C72" s="328">
        <v>1653.7</v>
      </c>
      <c r="D72" s="328">
        <v>1734.7</v>
      </c>
      <c r="F72" s="184"/>
    </row>
    <row r="73" spans="2:9">
      <c r="B73" s="177" t="s">
        <v>163</v>
      </c>
      <c r="C73" s="328">
        <v>788.9</v>
      </c>
      <c r="D73" s="328">
        <v>990.5</v>
      </c>
      <c r="F73" s="184"/>
    </row>
    <row r="74" spans="2:9">
      <c r="B74" s="177" t="s">
        <v>210</v>
      </c>
      <c r="C74" s="328">
        <v>292.60000000000002</v>
      </c>
      <c r="D74" s="328">
        <v>0</v>
      </c>
      <c r="F74" s="184"/>
    </row>
    <row r="75" spans="2:9" s="178" customFormat="1">
      <c r="B75" s="352" t="s">
        <v>171</v>
      </c>
      <c r="C75" s="326">
        <v>84102.1</v>
      </c>
      <c r="D75" s="326">
        <v>83863.199999999997</v>
      </c>
      <c r="F75" s="184"/>
    </row>
    <row r="76" spans="2:9" s="178" customFormat="1" ht="22">
      <c r="B76" s="189"/>
      <c r="C76" s="360"/>
      <c r="D76" s="360"/>
      <c r="F76" s="184"/>
    </row>
    <row r="77" spans="2:9" s="178" customFormat="1">
      <c r="B77" s="190" t="s">
        <v>172</v>
      </c>
      <c r="C77" s="361">
        <v>149660.6</v>
      </c>
      <c r="D77" s="361">
        <v>145417.70000000001</v>
      </c>
      <c r="F77" s="184"/>
    </row>
    <row r="78" spans="2:9" s="192" customFormat="1">
      <c r="B78" s="191"/>
      <c r="C78" s="191"/>
      <c r="D78" s="191"/>
    </row>
    <row r="79" spans="2:9">
      <c r="B79" s="177" t="s">
        <v>12</v>
      </c>
      <c r="C79" s="328">
        <v>11593.2</v>
      </c>
      <c r="D79" s="328">
        <v>13538.9</v>
      </c>
      <c r="F79" s="184"/>
      <c r="G79" s="401"/>
      <c r="I79" s="401"/>
    </row>
    <row r="80" spans="2:9">
      <c r="B80" s="177" t="s">
        <v>111</v>
      </c>
      <c r="C80" s="328">
        <v>12947.7</v>
      </c>
      <c r="D80" s="328">
        <v>2844.6</v>
      </c>
      <c r="F80" s="184"/>
      <c r="G80" s="401"/>
      <c r="I80" s="401"/>
    </row>
    <row r="81" spans="2:9">
      <c r="B81" s="400" t="s">
        <v>284</v>
      </c>
      <c r="C81" s="328">
        <v>12681.5</v>
      </c>
      <c r="D81" s="328">
        <v>2592.1999999999998</v>
      </c>
      <c r="F81" s="184"/>
      <c r="G81" s="401"/>
      <c r="I81" s="401"/>
    </row>
    <row r="82" spans="2:9">
      <c r="B82" s="400" t="s">
        <v>164</v>
      </c>
      <c r="C82" s="328">
        <v>266.2</v>
      </c>
      <c r="D82" s="328">
        <v>252.4</v>
      </c>
      <c r="F82" s="184"/>
      <c r="G82" s="401"/>
      <c r="I82" s="401"/>
    </row>
    <row r="83" spans="2:9" s="178" customFormat="1">
      <c r="B83" s="177" t="s">
        <v>165</v>
      </c>
      <c r="C83" s="328">
        <v>25264.9</v>
      </c>
      <c r="D83" s="328">
        <v>27772.6</v>
      </c>
      <c r="F83" s="184"/>
      <c r="G83" s="401"/>
      <c r="I83" s="401"/>
    </row>
    <row r="84" spans="2:9" s="178" customFormat="1">
      <c r="B84" s="177" t="s">
        <v>166</v>
      </c>
      <c r="C84" s="328">
        <v>490.8</v>
      </c>
      <c r="D84" s="328">
        <v>414</v>
      </c>
      <c r="F84" s="184"/>
      <c r="G84" s="401"/>
      <c r="I84" s="401"/>
    </row>
    <row r="85" spans="2:9" s="178" customFormat="1">
      <c r="B85" s="177" t="s">
        <v>56</v>
      </c>
      <c r="C85" s="328">
        <v>3388</v>
      </c>
      <c r="D85" s="328">
        <v>4901.1000000000004</v>
      </c>
      <c r="F85" s="184"/>
      <c r="G85" s="401"/>
      <c r="I85" s="401"/>
    </row>
    <row r="86" spans="2:9" s="178" customFormat="1">
      <c r="B86" s="177" t="s">
        <v>47</v>
      </c>
      <c r="C86" s="328">
        <v>378.2</v>
      </c>
      <c r="D86" s="328">
        <v>0.6</v>
      </c>
      <c r="F86" s="184"/>
      <c r="G86" s="401"/>
      <c r="I86" s="401"/>
    </row>
    <row r="87" spans="2:9" s="178" customFormat="1">
      <c r="B87" s="177" t="s">
        <v>57</v>
      </c>
      <c r="C87" s="328">
        <v>555.6</v>
      </c>
      <c r="D87" s="328">
        <v>679.5</v>
      </c>
      <c r="F87" s="184"/>
      <c r="G87" s="401"/>
      <c r="I87" s="401"/>
    </row>
    <row r="88" spans="2:9">
      <c r="B88" s="177" t="s">
        <v>209</v>
      </c>
      <c r="C88" s="328">
        <v>1313</v>
      </c>
      <c r="D88" s="328">
        <v>1002.6</v>
      </c>
      <c r="F88" s="184"/>
      <c r="G88" s="401"/>
      <c r="I88" s="401"/>
    </row>
    <row r="89" spans="2:9">
      <c r="B89" s="177" t="s">
        <v>59</v>
      </c>
      <c r="C89" s="328">
        <v>461.4</v>
      </c>
      <c r="D89" s="328">
        <v>716.3</v>
      </c>
      <c r="E89" s="171">
        <f>166+182+46</f>
        <v>394</v>
      </c>
      <c r="F89" s="184"/>
      <c r="G89" s="401"/>
      <c r="I89" s="401"/>
    </row>
    <row r="90" spans="2:9">
      <c r="B90" s="177"/>
      <c r="C90" s="188"/>
      <c r="D90" s="188"/>
      <c r="F90" s="184"/>
    </row>
    <row r="91" spans="2:9" s="178" customFormat="1">
      <c r="B91" s="352" t="s">
        <v>204</v>
      </c>
      <c r="C91" s="326">
        <v>56392.6</v>
      </c>
      <c r="D91" s="326">
        <v>51870.3</v>
      </c>
      <c r="F91" s="184"/>
      <c r="G91" s="401"/>
      <c r="I91" s="401"/>
    </row>
    <row r="92" spans="2:9" s="178" customFormat="1" ht="22">
      <c r="B92" s="354"/>
      <c r="C92" s="355"/>
      <c r="D92" s="355"/>
      <c r="F92" s="184"/>
    </row>
    <row r="93" spans="2:9">
      <c r="B93" s="177" t="s">
        <v>13</v>
      </c>
      <c r="C93" s="328">
        <v>25150.2</v>
      </c>
      <c r="D93" s="328">
        <v>26675.3</v>
      </c>
      <c r="F93" s="184"/>
      <c r="G93" s="401"/>
      <c r="I93" s="401"/>
    </row>
    <row r="94" spans="2:9">
      <c r="B94" s="177" t="s">
        <v>164</v>
      </c>
      <c r="C94" s="328">
        <v>630.9</v>
      </c>
      <c r="D94" s="328">
        <v>605.29999999999995</v>
      </c>
      <c r="E94" s="327"/>
      <c r="F94" s="184"/>
      <c r="G94" s="401"/>
      <c r="I94" s="401"/>
    </row>
    <row r="95" spans="2:9">
      <c r="B95" s="177" t="s">
        <v>202</v>
      </c>
      <c r="C95" s="328">
        <v>6.8</v>
      </c>
      <c r="D95" s="328">
        <v>3.6</v>
      </c>
      <c r="F95" s="184"/>
      <c r="G95" s="401"/>
      <c r="I95" s="401"/>
    </row>
    <row r="96" spans="2:9">
      <c r="B96" s="177" t="s">
        <v>167</v>
      </c>
      <c r="C96" s="328">
        <v>994.2</v>
      </c>
      <c r="D96" s="328">
        <v>889.6</v>
      </c>
      <c r="F96" s="184"/>
      <c r="G96" s="401"/>
      <c r="I96" s="401"/>
    </row>
    <row r="97" spans="2:9">
      <c r="B97" s="177" t="s">
        <v>98</v>
      </c>
      <c r="C97" s="328">
        <v>5346.1</v>
      </c>
      <c r="D97" s="328">
        <v>4427</v>
      </c>
      <c r="F97" s="184"/>
      <c r="G97" s="401"/>
      <c r="I97" s="401"/>
    </row>
    <row r="98" spans="2:9">
      <c r="B98" s="177" t="s">
        <v>47</v>
      </c>
      <c r="C98" s="328">
        <v>4</v>
      </c>
      <c r="D98" s="328">
        <v>0</v>
      </c>
      <c r="F98" s="184"/>
      <c r="G98" s="401"/>
      <c r="I98" s="401"/>
    </row>
    <row r="99" spans="2:9">
      <c r="B99" s="177" t="s">
        <v>168</v>
      </c>
      <c r="C99" s="328">
        <v>60.2</v>
      </c>
      <c r="D99" s="328">
        <v>11.2</v>
      </c>
      <c r="F99" s="184"/>
      <c r="G99" s="401"/>
      <c r="I99" s="401"/>
    </row>
    <row r="100" spans="2:9">
      <c r="B100" s="177"/>
      <c r="C100" s="177"/>
      <c r="D100" s="177"/>
      <c r="F100" s="184"/>
    </row>
    <row r="101" spans="2:9">
      <c r="B101" s="352" t="s">
        <v>173</v>
      </c>
      <c r="C101" s="326">
        <v>32192.400000000001</v>
      </c>
      <c r="D101" s="326">
        <v>32611.9</v>
      </c>
      <c r="F101" s="184"/>
      <c r="G101" s="401"/>
      <c r="I101" s="401"/>
    </row>
    <row r="102" spans="2:9" ht="22">
      <c r="B102" s="354"/>
      <c r="C102" s="355"/>
      <c r="D102" s="355"/>
      <c r="F102" s="184"/>
    </row>
    <row r="103" spans="2:9">
      <c r="B103" s="352" t="s">
        <v>174</v>
      </c>
      <c r="C103" s="326">
        <v>61075.5</v>
      </c>
      <c r="D103" s="326">
        <v>60935.5</v>
      </c>
      <c r="F103" s="184"/>
      <c r="G103" s="401"/>
      <c r="I103" s="401"/>
    </row>
    <row r="104" spans="2:9" ht="22">
      <c r="B104" s="354"/>
      <c r="C104" s="355"/>
      <c r="D104" s="355"/>
      <c r="F104" s="184"/>
    </row>
    <row r="105" spans="2:9">
      <c r="B105" s="190" t="s">
        <v>175</v>
      </c>
      <c r="C105" s="361">
        <v>149660.6</v>
      </c>
      <c r="D105" s="361">
        <v>145417.70000000001</v>
      </c>
      <c r="F105" s="184"/>
      <c r="G105" s="401"/>
      <c r="I105" s="401"/>
    </row>
    <row r="106" spans="2:9" ht="34.5" customHeight="1">
      <c r="B106" s="380" t="s">
        <v>213</v>
      </c>
      <c r="C106" s="380"/>
      <c r="D106" s="380"/>
    </row>
    <row r="107" spans="2:9">
      <c r="B107" s="378"/>
      <c r="C107" s="378"/>
      <c r="D107" s="378"/>
    </row>
    <row r="108" spans="2:9">
      <c r="B108" s="378"/>
      <c r="C108" s="378"/>
      <c r="D108" s="378"/>
    </row>
    <row r="109" spans="2:9">
      <c r="B109" s="193"/>
      <c r="C109" s="193"/>
      <c r="D109" s="193"/>
    </row>
  </sheetData>
  <mergeCells count="13">
    <mergeCell ref="B45:D45"/>
    <mergeCell ref="B2:D2"/>
    <mergeCell ref="B3:D3"/>
    <mergeCell ref="B4:D4"/>
    <mergeCell ref="A5:D5"/>
    <mergeCell ref="B6:D6"/>
    <mergeCell ref="B108:D108"/>
    <mergeCell ref="B46:D46"/>
    <mergeCell ref="B47:D47"/>
    <mergeCell ref="A48:D48"/>
    <mergeCell ref="B49:D49"/>
    <mergeCell ref="B106:D106"/>
    <mergeCell ref="B107:D107"/>
  </mergeCells>
  <printOptions horizontalCentered="1"/>
  <pageMargins left="0.6692913385826772" right="0.6692913385826772" top="0.98425196850393704" bottom="0.98425196850393704" header="0.51181102362204722" footer="0.51181102362204722"/>
  <pageSetup paperSize="9" scale="29" orientation="portrait" r:id="rId1"/>
  <headerFooter scaleWithDoc="0" alignWithMargins="0">
    <oddFooter>&amp;C&amp;1#&amp;"Calibri"&amp;10&amp;K000000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3:H40"/>
  <sheetViews>
    <sheetView zoomScale="70" zoomScaleNormal="70" workbookViewId="0">
      <selection activeCell="E13" sqref="E13:F13"/>
    </sheetView>
  </sheetViews>
  <sheetFormatPr defaultRowHeight="14.5"/>
  <cols>
    <col min="4" max="4" width="91.453125" bestFit="1" customWidth="1"/>
    <col min="6" max="6" width="12.54296875" bestFit="1" customWidth="1"/>
    <col min="8" max="8" width="12.54296875" bestFit="1" customWidth="1"/>
  </cols>
  <sheetData>
    <row r="3" spans="4:8" ht="20.5">
      <c r="D3" s="75"/>
      <c r="E3" s="75"/>
      <c r="F3" s="96" t="s">
        <v>155</v>
      </c>
      <c r="G3" s="75"/>
      <c r="H3" s="96" t="s">
        <v>154</v>
      </c>
    </row>
    <row r="4" spans="4:8" ht="15.5">
      <c r="D4" s="75"/>
      <c r="E4" s="75"/>
      <c r="F4" s="88"/>
      <c r="G4" s="75"/>
      <c r="H4" s="88"/>
    </row>
    <row r="5" spans="4:8" ht="21">
      <c r="D5" s="89" t="s">
        <v>144</v>
      </c>
      <c r="E5" s="75"/>
      <c r="F5" s="90">
        <v>20.767999360000001</v>
      </c>
      <c r="G5" s="75"/>
      <c r="H5" s="90">
        <v>21.152674920000003</v>
      </c>
    </row>
    <row r="6" spans="4:8" ht="21">
      <c r="D6" s="91"/>
      <c r="E6" s="75"/>
      <c r="F6" s="92"/>
      <c r="G6" s="75"/>
      <c r="H6" s="92"/>
    </row>
    <row r="7" spans="4:8" ht="21">
      <c r="D7" s="89" t="s">
        <v>142</v>
      </c>
      <c r="E7" s="75"/>
      <c r="F7" s="90">
        <v>3313</v>
      </c>
      <c r="G7" s="75"/>
      <c r="H7" s="90">
        <v>4325.5540000000001</v>
      </c>
    </row>
    <row r="8" spans="4:8" ht="21">
      <c r="D8" s="93"/>
      <c r="E8" s="75"/>
      <c r="F8" s="92"/>
      <c r="G8" s="75"/>
      <c r="H8" s="92"/>
    </row>
    <row r="9" spans="4:8" ht="21">
      <c r="D9" s="93" t="s">
        <v>104</v>
      </c>
      <c r="E9" s="75"/>
      <c r="F9" s="92">
        <v>-1990.3330000000001</v>
      </c>
      <c r="G9" s="75"/>
      <c r="H9" s="92">
        <v>-2786.1959999999999</v>
      </c>
    </row>
    <row r="10" spans="4:8" ht="21">
      <c r="D10" s="93"/>
      <c r="E10" s="75"/>
      <c r="F10" s="92"/>
      <c r="G10" s="75"/>
      <c r="H10" s="92"/>
    </row>
    <row r="11" spans="4:8" ht="21">
      <c r="D11" s="89" t="s">
        <v>3</v>
      </c>
      <c r="E11" s="75"/>
      <c r="F11" s="90">
        <v>1322.6</v>
      </c>
      <c r="G11" s="75"/>
      <c r="H11" s="90">
        <v>1539.3579999999999</v>
      </c>
    </row>
    <row r="12" spans="4:8" ht="21">
      <c r="D12" s="93"/>
      <c r="E12" s="75"/>
      <c r="F12" s="92"/>
      <c r="G12" s="75"/>
      <c r="H12" s="92"/>
    </row>
    <row r="13" spans="4:8" ht="21">
      <c r="D13" s="93" t="s">
        <v>119</v>
      </c>
      <c r="E13" s="75"/>
      <c r="F13" s="92"/>
      <c r="G13" s="75"/>
      <c r="H13" s="92"/>
    </row>
    <row r="14" spans="4:8" ht="21">
      <c r="D14" s="93" t="s">
        <v>105</v>
      </c>
      <c r="E14" s="75"/>
      <c r="F14" s="92"/>
      <c r="G14" s="75"/>
      <c r="H14" s="92"/>
    </row>
    <row r="15" spans="4:8" ht="21">
      <c r="D15" s="93" t="s">
        <v>153</v>
      </c>
      <c r="E15" s="75"/>
      <c r="F15" s="92"/>
      <c r="G15" s="75"/>
      <c r="H15" s="92"/>
    </row>
    <row r="16" spans="4:8" ht="21">
      <c r="D16" s="93"/>
      <c r="E16" s="75"/>
      <c r="F16" s="92"/>
      <c r="G16" s="75"/>
      <c r="H16" s="92"/>
    </row>
    <row r="17" spans="4:8" ht="21">
      <c r="D17" s="89" t="s">
        <v>63</v>
      </c>
      <c r="E17" s="75"/>
      <c r="F17" s="90">
        <v>336.82610650000095</v>
      </c>
      <c r="G17" s="75"/>
      <c r="H17" s="90">
        <v>174.9750000000021</v>
      </c>
    </row>
    <row r="18" spans="4:8" ht="21">
      <c r="D18" s="93"/>
      <c r="E18" s="75"/>
      <c r="F18" s="92"/>
      <c r="G18" s="75"/>
      <c r="H18" s="92"/>
    </row>
    <row r="19" spans="4:8" ht="21">
      <c r="D19" s="93" t="s">
        <v>152</v>
      </c>
      <c r="E19" s="75"/>
      <c r="F19" s="92">
        <v>-61.164000000000001</v>
      </c>
      <c r="G19" s="75"/>
      <c r="H19" s="92">
        <v>66.462000000000018</v>
      </c>
    </row>
    <row r="20" spans="4:8" ht="21">
      <c r="D20" s="93" t="s">
        <v>112</v>
      </c>
      <c r="E20" s="75"/>
      <c r="F20" s="92">
        <v>-13.393000000000001</v>
      </c>
      <c r="G20" s="75"/>
      <c r="H20" s="92">
        <v>-10.521000000000001</v>
      </c>
    </row>
    <row r="21" spans="4:8" ht="21">
      <c r="D21" s="93"/>
      <c r="E21" s="75"/>
      <c r="F21" s="92"/>
      <c r="G21" s="75"/>
      <c r="H21" s="92"/>
    </row>
    <row r="22" spans="4:8" ht="21">
      <c r="D22" s="89" t="s">
        <v>120</v>
      </c>
      <c r="E22" s="75"/>
      <c r="F22" s="90">
        <v>253.40710650000094</v>
      </c>
      <c r="G22" s="75"/>
      <c r="H22" s="90">
        <v>223.7370000000021</v>
      </c>
    </row>
    <row r="23" spans="4:8" ht="21">
      <c r="D23" s="93"/>
      <c r="E23" s="75"/>
      <c r="F23" s="92"/>
      <c r="G23" s="75"/>
      <c r="H23" s="92"/>
    </row>
    <row r="24" spans="4:8" ht="21">
      <c r="D24" s="93" t="s">
        <v>115</v>
      </c>
      <c r="E24" s="75"/>
      <c r="F24" s="92">
        <v>-388.73199999999997</v>
      </c>
      <c r="G24" s="75"/>
      <c r="H24" s="92">
        <v>70.424999999999983</v>
      </c>
    </row>
    <row r="25" spans="4:8" ht="21">
      <c r="D25" s="94" t="s">
        <v>108</v>
      </c>
      <c r="E25" s="75"/>
      <c r="F25" s="92"/>
      <c r="G25" s="75"/>
      <c r="H25" s="92"/>
    </row>
    <row r="26" spans="4:8" ht="21">
      <c r="D26" s="94" t="s">
        <v>107</v>
      </c>
      <c r="E26" s="75"/>
      <c r="F26" s="92"/>
      <c r="G26" s="75"/>
      <c r="H26" s="92"/>
    </row>
    <row r="27" spans="4:8" ht="21">
      <c r="D27" s="93"/>
      <c r="E27" s="75"/>
      <c r="F27" s="92"/>
      <c r="G27" s="75"/>
      <c r="H27" s="92"/>
    </row>
    <row r="28" spans="4:8" ht="21">
      <c r="D28" s="89" t="s">
        <v>129</v>
      </c>
      <c r="E28" s="75"/>
      <c r="F28" s="90">
        <v>-135.32489349999906</v>
      </c>
      <c r="G28" s="75"/>
      <c r="H28" s="90">
        <v>294.16200000000208</v>
      </c>
    </row>
    <row r="29" spans="4:8" ht="21">
      <c r="D29" s="93"/>
      <c r="E29" s="75"/>
      <c r="F29" s="92"/>
      <c r="G29" s="75"/>
      <c r="H29" s="92"/>
    </row>
    <row r="30" spans="4:8" ht="21">
      <c r="D30" s="93" t="s">
        <v>121</v>
      </c>
      <c r="E30" s="75"/>
      <c r="F30" s="92"/>
      <c r="G30" s="75"/>
      <c r="H30" s="92"/>
    </row>
    <row r="31" spans="4:8" ht="21">
      <c r="D31" s="95" t="s">
        <v>110</v>
      </c>
      <c r="E31" s="75"/>
      <c r="F31" s="92">
        <v>4.4589999999999996</v>
      </c>
      <c r="G31" s="75"/>
      <c r="H31" s="92">
        <v>15.474</v>
      </c>
    </row>
    <row r="32" spans="4:8" ht="21">
      <c r="D32" s="95" t="s">
        <v>109</v>
      </c>
      <c r="E32" s="75"/>
      <c r="F32" s="92">
        <v>-9.2780000000000005</v>
      </c>
      <c r="G32" s="75"/>
      <c r="H32" s="92">
        <v>-87.388999999999996</v>
      </c>
    </row>
    <row r="33" spans="4:8" ht="21">
      <c r="D33" s="93"/>
      <c r="E33" s="75"/>
      <c r="F33" s="92"/>
      <c r="G33" s="75"/>
      <c r="H33" s="92"/>
    </row>
    <row r="34" spans="4:8" ht="21">
      <c r="D34" s="89" t="s">
        <v>122</v>
      </c>
      <c r="E34" s="75"/>
      <c r="F34" s="90">
        <v>-140.14389349999908</v>
      </c>
      <c r="G34" s="75"/>
      <c r="H34" s="90">
        <v>222.24700000000209</v>
      </c>
    </row>
    <row r="35" spans="4:8" ht="21">
      <c r="D35" s="93"/>
      <c r="E35" s="75"/>
      <c r="F35" s="92"/>
      <c r="G35" s="75"/>
      <c r="H35" s="92"/>
    </row>
    <row r="36" spans="4:8" ht="21">
      <c r="D36" s="93" t="s">
        <v>106</v>
      </c>
      <c r="E36" s="75"/>
      <c r="F36" s="92"/>
      <c r="G36" s="75"/>
      <c r="H36" s="92"/>
    </row>
    <row r="37" spans="4:8" ht="21">
      <c r="D37" s="93" t="s">
        <v>123</v>
      </c>
      <c r="E37" s="75"/>
      <c r="F37" s="92">
        <v>-20.940446749999946</v>
      </c>
      <c r="G37" s="75"/>
      <c r="H37" s="92">
        <v>74.301000000000002</v>
      </c>
    </row>
    <row r="38" spans="4:8" ht="21">
      <c r="D38" s="89" t="s">
        <v>145</v>
      </c>
      <c r="E38" s="75"/>
      <c r="F38" s="90">
        <v>-119.20344674999913</v>
      </c>
      <c r="G38" s="75"/>
      <c r="H38" s="90">
        <v>147.9460000000021</v>
      </c>
    </row>
    <row r="39" spans="4:8" ht="21">
      <c r="D39" s="93"/>
      <c r="E39" s="75"/>
      <c r="F39" s="92"/>
      <c r="G39" s="75"/>
      <c r="H39" s="92"/>
    </row>
    <row r="40" spans="4:8" ht="21">
      <c r="D40" s="89" t="s">
        <v>64</v>
      </c>
      <c r="E40" s="75"/>
      <c r="F40" s="90">
        <v>582.15210650000097</v>
      </c>
      <c r="G40" s="75"/>
      <c r="H40" s="90">
        <v>568.96000000000208</v>
      </c>
    </row>
  </sheetData>
  <pageMargins left="0.7" right="0.7" top="0.75" bottom="0.75" header="0.3" footer="0.3"/>
  <pageSetup orientation="portrait" r:id="rId1"/>
  <headerFooter scaleWithDoc="0">
    <oddFooter>&amp;C&amp;1#&amp;"Calibri"&amp;10&amp;K000000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  <pageSetUpPr fitToPage="1"/>
  </sheetPr>
  <dimension ref="C1:H33"/>
  <sheetViews>
    <sheetView showGridLines="0" zoomScale="55" zoomScaleNormal="55" zoomScaleSheetLayoutView="70" workbookViewId="0">
      <selection activeCell="E9" sqref="E9"/>
    </sheetView>
  </sheetViews>
  <sheetFormatPr defaultColWidth="8.54296875" defaultRowHeight="13"/>
  <cols>
    <col min="1" max="1" width="8.54296875" style="74" customWidth="1"/>
    <col min="2" max="2" width="5.453125" style="74" customWidth="1"/>
    <col min="3" max="3" width="86.453125" style="73" customWidth="1"/>
    <col min="4" max="4" width="33.453125" style="77" customWidth="1"/>
    <col min="5" max="5" width="31.90625" style="77" customWidth="1"/>
    <col min="6" max="6" width="8.54296875" style="74"/>
    <col min="7" max="7" width="10.54296875" style="74" bestFit="1" customWidth="1"/>
    <col min="8" max="8" width="9.453125" style="74" bestFit="1" customWidth="1"/>
    <col min="9" max="256" width="8.54296875" style="74"/>
    <col min="257" max="257" width="8.54296875" style="74" customWidth="1"/>
    <col min="258" max="258" width="69" style="74" customWidth="1"/>
    <col min="259" max="260" width="23.453125" style="74" customWidth="1"/>
    <col min="261" max="261" width="3.54296875" style="74" customWidth="1"/>
    <col min="262" max="262" width="8.54296875" style="74"/>
    <col min="263" max="263" width="10.54296875" style="74" bestFit="1" customWidth="1"/>
    <col min="264" max="512" width="8.54296875" style="74"/>
    <col min="513" max="513" width="8.54296875" style="74" customWidth="1"/>
    <col min="514" max="514" width="69" style="74" customWidth="1"/>
    <col min="515" max="516" width="23.453125" style="74" customWidth="1"/>
    <col min="517" max="517" width="3.54296875" style="74" customWidth="1"/>
    <col min="518" max="518" width="8.54296875" style="74"/>
    <col min="519" max="519" width="10.54296875" style="74" bestFit="1" customWidth="1"/>
    <col min="520" max="768" width="8.54296875" style="74"/>
    <col min="769" max="769" width="8.54296875" style="74" customWidth="1"/>
    <col min="770" max="770" width="69" style="74" customWidth="1"/>
    <col min="771" max="772" width="23.453125" style="74" customWidth="1"/>
    <col min="773" max="773" width="3.54296875" style="74" customWidth="1"/>
    <col min="774" max="774" width="8.54296875" style="74"/>
    <col min="775" max="775" width="10.54296875" style="74" bestFit="1" customWidth="1"/>
    <col min="776" max="1024" width="8.54296875" style="74"/>
    <col min="1025" max="1025" width="8.54296875" style="74" customWidth="1"/>
    <col min="1026" max="1026" width="69" style="74" customWidth="1"/>
    <col min="1027" max="1028" width="23.453125" style="74" customWidth="1"/>
    <col min="1029" max="1029" width="3.54296875" style="74" customWidth="1"/>
    <col min="1030" max="1030" width="8.54296875" style="74"/>
    <col min="1031" max="1031" width="10.54296875" style="74" bestFit="1" customWidth="1"/>
    <col min="1032" max="1280" width="8.54296875" style="74"/>
    <col min="1281" max="1281" width="8.54296875" style="74" customWidth="1"/>
    <col min="1282" max="1282" width="69" style="74" customWidth="1"/>
    <col min="1283" max="1284" width="23.453125" style="74" customWidth="1"/>
    <col min="1285" max="1285" width="3.54296875" style="74" customWidth="1"/>
    <col min="1286" max="1286" width="8.54296875" style="74"/>
    <col min="1287" max="1287" width="10.54296875" style="74" bestFit="1" customWidth="1"/>
    <col min="1288" max="1536" width="8.54296875" style="74"/>
    <col min="1537" max="1537" width="8.54296875" style="74" customWidth="1"/>
    <col min="1538" max="1538" width="69" style="74" customWidth="1"/>
    <col min="1539" max="1540" width="23.453125" style="74" customWidth="1"/>
    <col min="1541" max="1541" width="3.54296875" style="74" customWidth="1"/>
    <col min="1542" max="1542" width="8.54296875" style="74"/>
    <col min="1543" max="1543" width="10.54296875" style="74" bestFit="1" customWidth="1"/>
    <col min="1544" max="1792" width="8.54296875" style="74"/>
    <col min="1793" max="1793" width="8.54296875" style="74" customWidth="1"/>
    <col min="1794" max="1794" width="69" style="74" customWidth="1"/>
    <col min="1795" max="1796" width="23.453125" style="74" customWidth="1"/>
    <col min="1797" max="1797" width="3.54296875" style="74" customWidth="1"/>
    <col min="1798" max="1798" width="8.54296875" style="74"/>
    <col min="1799" max="1799" width="10.54296875" style="74" bestFit="1" customWidth="1"/>
    <col min="1800" max="2048" width="8.54296875" style="74"/>
    <col min="2049" max="2049" width="8.54296875" style="74" customWidth="1"/>
    <col min="2050" max="2050" width="69" style="74" customWidth="1"/>
    <col min="2051" max="2052" width="23.453125" style="74" customWidth="1"/>
    <col min="2053" max="2053" width="3.54296875" style="74" customWidth="1"/>
    <col min="2054" max="2054" width="8.54296875" style="74"/>
    <col min="2055" max="2055" width="10.54296875" style="74" bestFit="1" customWidth="1"/>
    <col min="2056" max="2304" width="8.54296875" style="74"/>
    <col min="2305" max="2305" width="8.54296875" style="74" customWidth="1"/>
    <col min="2306" max="2306" width="69" style="74" customWidth="1"/>
    <col min="2307" max="2308" width="23.453125" style="74" customWidth="1"/>
    <col min="2309" max="2309" width="3.54296875" style="74" customWidth="1"/>
    <col min="2310" max="2310" width="8.54296875" style="74"/>
    <col min="2311" max="2311" width="10.54296875" style="74" bestFit="1" customWidth="1"/>
    <col min="2312" max="2560" width="8.54296875" style="74"/>
    <col min="2561" max="2561" width="8.54296875" style="74" customWidth="1"/>
    <col min="2562" max="2562" width="69" style="74" customWidth="1"/>
    <col min="2563" max="2564" width="23.453125" style="74" customWidth="1"/>
    <col min="2565" max="2565" width="3.54296875" style="74" customWidth="1"/>
    <col min="2566" max="2566" width="8.54296875" style="74"/>
    <col min="2567" max="2567" width="10.54296875" style="74" bestFit="1" customWidth="1"/>
    <col min="2568" max="2816" width="8.54296875" style="74"/>
    <col min="2817" max="2817" width="8.54296875" style="74" customWidth="1"/>
    <col min="2818" max="2818" width="69" style="74" customWidth="1"/>
    <col min="2819" max="2820" width="23.453125" style="74" customWidth="1"/>
    <col min="2821" max="2821" width="3.54296875" style="74" customWidth="1"/>
    <col min="2822" max="2822" width="8.54296875" style="74"/>
    <col min="2823" max="2823" width="10.54296875" style="74" bestFit="1" customWidth="1"/>
    <col min="2824" max="3072" width="8.54296875" style="74"/>
    <col min="3073" max="3073" width="8.54296875" style="74" customWidth="1"/>
    <col min="3074" max="3074" width="69" style="74" customWidth="1"/>
    <col min="3075" max="3076" width="23.453125" style="74" customWidth="1"/>
    <col min="3077" max="3077" width="3.54296875" style="74" customWidth="1"/>
    <col min="3078" max="3078" width="8.54296875" style="74"/>
    <col min="3079" max="3079" width="10.54296875" style="74" bestFit="1" customWidth="1"/>
    <col min="3080" max="3328" width="8.54296875" style="74"/>
    <col min="3329" max="3329" width="8.54296875" style="74" customWidth="1"/>
    <col min="3330" max="3330" width="69" style="74" customWidth="1"/>
    <col min="3331" max="3332" width="23.453125" style="74" customWidth="1"/>
    <col min="3333" max="3333" width="3.54296875" style="74" customWidth="1"/>
    <col min="3334" max="3334" width="8.54296875" style="74"/>
    <col min="3335" max="3335" width="10.54296875" style="74" bestFit="1" customWidth="1"/>
    <col min="3336" max="3584" width="8.54296875" style="74"/>
    <col min="3585" max="3585" width="8.54296875" style="74" customWidth="1"/>
    <col min="3586" max="3586" width="69" style="74" customWidth="1"/>
    <col min="3587" max="3588" width="23.453125" style="74" customWidth="1"/>
    <col min="3589" max="3589" width="3.54296875" style="74" customWidth="1"/>
    <col min="3590" max="3590" width="8.54296875" style="74"/>
    <col min="3591" max="3591" width="10.54296875" style="74" bestFit="1" customWidth="1"/>
    <col min="3592" max="3840" width="8.54296875" style="74"/>
    <col min="3841" max="3841" width="8.54296875" style="74" customWidth="1"/>
    <col min="3842" max="3842" width="69" style="74" customWidth="1"/>
    <col min="3843" max="3844" width="23.453125" style="74" customWidth="1"/>
    <col min="3845" max="3845" width="3.54296875" style="74" customWidth="1"/>
    <col min="3846" max="3846" width="8.54296875" style="74"/>
    <col min="3847" max="3847" width="10.54296875" style="74" bestFit="1" customWidth="1"/>
    <col min="3848" max="4096" width="8.54296875" style="74"/>
    <col min="4097" max="4097" width="8.54296875" style="74" customWidth="1"/>
    <col min="4098" max="4098" width="69" style="74" customWidth="1"/>
    <col min="4099" max="4100" width="23.453125" style="74" customWidth="1"/>
    <col min="4101" max="4101" width="3.54296875" style="74" customWidth="1"/>
    <col min="4102" max="4102" width="8.54296875" style="74"/>
    <col min="4103" max="4103" width="10.54296875" style="74" bestFit="1" customWidth="1"/>
    <col min="4104" max="4352" width="8.54296875" style="74"/>
    <col min="4353" max="4353" width="8.54296875" style="74" customWidth="1"/>
    <col min="4354" max="4354" width="69" style="74" customWidth="1"/>
    <col min="4355" max="4356" width="23.453125" style="74" customWidth="1"/>
    <col min="4357" max="4357" width="3.54296875" style="74" customWidth="1"/>
    <col min="4358" max="4358" width="8.54296875" style="74"/>
    <col min="4359" max="4359" width="10.54296875" style="74" bestFit="1" customWidth="1"/>
    <col min="4360" max="4608" width="8.54296875" style="74"/>
    <col min="4609" max="4609" width="8.54296875" style="74" customWidth="1"/>
    <col min="4610" max="4610" width="69" style="74" customWidth="1"/>
    <col min="4611" max="4612" width="23.453125" style="74" customWidth="1"/>
    <col min="4613" max="4613" width="3.54296875" style="74" customWidth="1"/>
    <col min="4614" max="4614" width="8.54296875" style="74"/>
    <col min="4615" max="4615" width="10.54296875" style="74" bestFit="1" customWidth="1"/>
    <col min="4616" max="4864" width="8.54296875" style="74"/>
    <col min="4865" max="4865" width="8.54296875" style="74" customWidth="1"/>
    <col min="4866" max="4866" width="69" style="74" customWidth="1"/>
    <col min="4867" max="4868" width="23.453125" style="74" customWidth="1"/>
    <col min="4869" max="4869" width="3.54296875" style="74" customWidth="1"/>
    <col min="4870" max="4870" width="8.54296875" style="74"/>
    <col min="4871" max="4871" width="10.54296875" style="74" bestFit="1" customWidth="1"/>
    <col min="4872" max="5120" width="8.54296875" style="74"/>
    <col min="5121" max="5121" width="8.54296875" style="74" customWidth="1"/>
    <col min="5122" max="5122" width="69" style="74" customWidth="1"/>
    <col min="5123" max="5124" width="23.453125" style="74" customWidth="1"/>
    <col min="5125" max="5125" width="3.54296875" style="74" customWidth="1"/>
    <col min="5126" max="5126" width="8.54296875" style="74"/>
    <col min="5127" max="5127" width="10.54296875" style="74" bestFit="1" customWidth="1"/>
    <col min="5128" max="5376" width="8.54296875" style="74"/>
    <col min="5377" max="5377" width="8.54296875" style="74" customWidth="1"/>
    <col min="5378" max="5378" width="69" style="74" customWidth="1"/>
    <col min="5379" max="5380" width="23.453125" style="74" customWidth="1"/>
    <col min="5381" max="5381" width="3.54296875" style="74" customWidth="1"/>
    <col min="5382" max="5382" width="8.54296875" style="74"/>
    <col min="5383" max="5383" width="10.54296875" style="74" bestFit="1" customWidth="1"/>
    <col min="5384" max="5632" width="8.54296875" style="74"/>
    <col min="5633" max="5633" width="8.54296875" style="74" customWidth="1"/>
    <col min="5634" max="5634" width="69" style="74" customWidth="1"/>
    <col min="5635" max="5636" width="23.453125" style="74" customWidth="1"/>
    <col min="5637" max="5637" width="3.54296875" style="74" customWidth="1"/>
    <col min="5638" max="5638" width="8.54296875" style="74"/>
    <col min="5639" max="5639" width="10.54296875" style="74" bestFit="1" customWidth="1"/>
    <col min="5640" max="5888" width="8.54296875" style="74"/>
    <col min="5889" max="5889" width="8.54296875" style="74" customWidth="1"/>
    <col min="5890" max="5890" width="69" style="74" customWidth="1"/>
    <col min="5891" max="5892" width="23.453125" style="74" customWidth="1"/>
    <col min="5893" max="5893" width="3.54296875" style="74" customWidth="1"/>
    <col min="5894" max="5894" width="8.54296875" style="74"/>
    <col min="5895" max="5895" width="10.54296875" style="74" bestFit="1" customWidth="1"/>
    <col min="5896" max="6144" width="8.54296875" style="74"/>
    <col min="6145" max="6145" width="8.54296875" style="74" customWidth="1"/>
    <col min="6146" max="6146" width="69" style="74" customWidth="1"/>
    <col min="6147" max="6148" width="23.453125" style="74" customWidth="1"/>
    <col min="6149" max="6149" width="3.54296875" style="74" customWidth="1"/>
    <col min="6150" max="6150" width="8.54296875" style="74"/>
    <col min="6151" max="6151" width="10.54296875" style="74" bestFit="1" customWidth="1"/>
    <col min="6152" max="6400" width="8.54296875" style="74"/>
    <col min="6401" max="6401" width="8.54296875" style="74" customWidth="1"/>
    <col min="6402" max="6402" width="69" style="74" customWidth="1"/>
    <col min="6403" max="6404" width="23.453125" style="74" customWidth="1"/>
    <col min="6405" max="6405" width="3.54296875" style="74" customWidth="1"/>
    <col min="6406" max="6406" width="8.54296875" style="74"/>
    <col min="6407" max="6407" width="10.54296875" style="74" bestFit="1" customWidth="1"/>
    <col min="6408" max="6656" width="8.54296875" style="74"/>
    <col min="6657" max="6657" width="8.54296875" style="74" customWidth="1"/>
    <col min="6658" max="6658" width="69" style="74" customWidth="1"/>
    <col min="6659" max="6660" width="23.453125" style="74" customWidth="1"/>
    <col min="6661" max="6661" width="3.54296875" style="74" customWidth="1"/>
    <col min="6662" max="6662" width="8.54296875" style="74"/>
    <col min="6663" max="6663" width="10.54296875" style="74" bestFit="1" customWidth="1"/>
    <col min="6664" max="6912" width="8.54296875" style="74"/>
    <col min="6913" max="6913" width="8.54296875" style="74" customWidth="1"/>
    <col min="6914" max="6914" width="69" style="74" customWidth="1"/>
    <col min="6915" max="6916" width="23.453125" style="74" customWidth="1"/>
    <col min="6917" max="6917" width="3.54296875" style="74" customWidth="1"/>
    <col min="6918" max="6918" width="8.54296875" style="74"/>
    <col min="6919" max="6919" width="10.54296875" style="74" bestFit="1" customWidth="1"/>
    <col min="6920" max="7168" width="8.54296875" style="74"/>
    <col min="7169" max="7169" width="8.54296875" style="74" customWidth="1"/>
    <col min="7170" max="7170" width="69" style="74" customWidth="1"/>
    <col min="7171" max="7172" width="23.453125" style="74" customWidth="1"/>
    <col min="7173" max="7173" width="3.54296875" style="74" customWidth="1"/>
    <col min="7174" max="7174" width="8.54296875" style="74"/>
    <col min="7175" max="7175" width="10.54296875" style="74" bestFit="1" customWidth="1"/>
    <col min="7176" max="7424" width="8.54296875" style="74"/>
    <col min="7425" max="7425" width="8.54296875" style="74" customWidth="1"/>
    <col min="7426" max="7426" width="69" style="74" customWidth="1"/>
    <col min="7427" max="7428" width="23.453125" style="74" customWidth="1"/>
    <col min="7429" max="7429" width="3.54296875" style="74" customWidth="1"/>
    <col min="7430" max="7430" width="8.54296875" style="74"/>
    <col min="7431" max="7431" width="10.54296875" style="74" bestFit="1" customWidth="1"/>
    <col min="7432" max="7680" width="8.54296875" style="74"/>
    <col min="7681" max="7681" width="8.54296875" style="74" customWidth="1"/>
    <col min="7682" max="7682" width="69" style="74" customWidth="1"/>
    <col min="7683" max="7684" width="23.453125" style="74" customWidth="1"/>
    <col min="7685" max="7685" width="3.54296875" style="74" customWidth="1"/>
    <col min="7686" max="7686" width="8.54296875" style="74"/>
    <col min="7687" max="7687" width="10.54296875" style="74" bestFit="1" customWidth="1"/>
    <col min="7688" max="7936" width="8.54296875" style="74"/>
    <col min="7937" max="7937" width="8.54296875" style="74" customWidth="1"/>
    <col min="7938" max="7938" width="69" style="74" customWidth="1"/>
    <col min="7939" max="7940" width="23.453125" style="74" customWidth="1"/>
    <col min="7941" max="7941" width="3.54296875" style="74" customWidth="1"/>
    <col min="7942" max="7942" width="8.54296875" style="74"/>
    <col min="7943" max="7943" width="10.54296875" style="74" bestFit="1" customWidth="1"/>
    <col min="7944" max="8192" width="8.54296875" style="74"/>
    <col min="8193" max="8193" width="8.54296875" style="74" customWidth="1"/>
    <col min="8194" max="8194" width="69" style="74" customWidth="1"/>
    <col min="8195" max="8196" width="23.453125" style="74" customWidth="1"/>
    <col min="8197" max="8197" width="3.54296875" style="74" customWidth="1"/>
    <col min="8198" max="8198" width="8.54296875" style="74"/>
    <col min="8199" max="8199" width="10.54296875" style="74" bestFit="1" customWidth="1"/>
    <col min="8200" max="8448" width="8.54296875" style="74"/>
    <col min="8449" max="8449" width="8.54296875" style="74" customWidth="1"/>
    <col min="8450" max="8450" width="69" style="74" customWidth="1"/>
    <col min="8451" max="8452" width="23.453125" style="74" customWidth="1"/>
    <col min="8453" max="8453" width="3.54296875" style="74" customWidth="1"/>
    <col min="8454" max="8454" width="8.54296875" style="74"/>
    <col min="8455" max="8455" width="10.54296875" style="74" bestFit="1" customWidth="1"/>
    <col min="8456" max="8704" width="8.54296875" style="74"/>
    <col min="8705" max="8705" width="8.54296875" style="74" customWidth="1"/>
    <col min="8706" max="8706" width="69" style="74" customWidth="1"/>
    <col min="8707" max="8708" width="23.453125" style="74" customWidth="1"/>
    <col min="8709" max="8709" width="3.54296875" style="74" customWidth="1"/>
    <col min="8710" max="8710" width="8.54296875" style="74"/>
    <col min="8711" max="8711" width="10.54296875" style="74" bestFit="1" customWidth="1"/>
    <col min="8712" max="8960" width="8.54296875" style="74"/>
    <col min="8961" max="8961" width="8.54296875" style="74" customWidth="1"/>
    <col min="8962" max="8962" width="69" style="74" customWidth="1"/>
    <col min="8963" max="8964" width="23.453125" style="74" customWidth="1"/>
    <col min="8965" max="8965" width="3.54296875" style="74" customWidth="1"/>
    <col min="8966" max="8966" width="8.54296875" style="74"/>
    <col min="8967" max="8967" width="10.54296875" style="74" bestFit="1" customWidth="1"/>
    <col min="8968" max="9216" width="8.54296875" style="74"/>
    <col min="9217" max="9217" width="8.54296875" style="74" customWidth="1"/>
    <col min="9218" max="9218" width="69" style="74" customWidth="1"/>
    <col min="9219" max="9220" width="23.453125" style="74" customWidth="1"/>
    <col min="9221" max="9221" width="3.54296875" style="74" customWidth="1"/>
    <col min="9222" max="9222" width="8.54296875" style="74"/>
    <col min="9223" max="9223" width="10.54296875" style="74" bestFit="1" customWidth="1"/>
    <col min="9224" max="9472" width="8.54296875" style="74"/>
    <col min="9473" max="9473" width="8.54296875" style="74" customWidth="1"/>
    <col min="9474" max="9474" width="69" style="74" customWidth="1"/>
    <col min="9475" max="9476" width="23.453125" style="74" customWidth="1"/>
    <col min="9477" max="9477" width="3.54296875" style="74" customWidth="1"/>
    <col min="9478" max="9478" width="8.54296875" style="74"/>
    <col min="9479" max="9479" width="10.54296875" style="74" bestFit="1" customWidth="1"/>
    <col min="9480" max="9728" width="8.54296875" style="74"/>
    <col min="9729" max="9729" width="8.54296875" style="74" customWidth="1"/>
    <col min="9730" max="9730" width="69" style="74" customWidth="1"/>
    <col min="9731" max="9732" width="23.453125" style="74" customWidth="1"/>
    <col min="9733" max="9733" width="3.54296875" style="74" customWidth="1"/>
    <col min="9734" max="9734" width="8.54296875" style="74"/>
    <col min="9735" max="9735" width="10.54296875" style="74" bestFit="1" customWidth="1"/>
    <col min="9736" max="9984" width="8.54296875" style="74"/>
    <col min="9985" max="9985" width="8.54296875" style="74" customWidth="1"/>
    <col min="9986" max="9986" width="69" style="74" customWidth="1"/>
    <col min="9987" max="9988" width="23.453125" style="74" customWidth="1"/>
    <col min="9989" max="9989" width="3.54296875" style="74" customWidth="1"/>
    <col min="9990" max="9990" width="8.54296875" style="74"/>
    <col min="9991" max="9991" width="10.54296875" style="74" bestFit="1" customWidth="1"/>
    <col min="9992" max="10240" width="8.54296875" style="74"/>
    <col min="10241" max="10241" width="8.54296875" style="74" customWidth="1"/>
    <col min="10242" max="10242" width="69" style="74" customWidth="1"/>
    <col min="10243" max="10244" width="23.453125" style="74" customWidth="1"/>
    <col min="10245" max="10245" width="3.54296875" style="74" customWidth="1"/>
    <col min="10246" max="10246" width="8.54296875" style="74"/>
    <col min="10247" max="10247" width="10.54296875" style="74" bestFit="1" customWidth="1"/>
    <col min="10248" max="10496" width="8.54296875" style="74"/>
    <col min="10497" max="10497" width="8.54296875" style="74" customWidth="1"/>
    <col min="10498" max="10498" width="69" style="74" customWidth="1"/>
    <col min="10499" max="10500" width="23.453125" style="74" customWidth="1"/>
    <col min="10501" max="10501" width="3.54296875" style="74" customWidth="1"/>
    <col min="10502" max="10502" width="8.54296875" style="74"/>
    <col min="10503" max="10503" width="10.54296875" style="74" bestFit="1" customWidth="1"/>
    <col min="10504" max="10752" width="8.54296875" style="74"/>
    <col min="10753" max="10753" width="8.54296875" style="74" customWidth="1"/>
    <col min="10754" max="10754" width="69" style="74" customWidth="1"/>
    <col min="10755" max="10756" width="23.453125" style="74" customWidth="1"/>
    <col min="10757" max="10757" width="3.54296875" style="74" customWidth="1"/>
    <col min="10758" max="10758" width="8.54296875" style="74"/>
    <col min="10759" max="10759" width="10.54296875" style="74" bestFit="1" customWidth="1"/>
    <col min="10760" max="11008" width="8.54296875" style="74"/>
    <col min="11009" max="11009" width="8.54296875" style="74" customWidth="1"/>
    <col min="11010" max="11010" width="69" style="74" customWidth="1"/>
    <col min="11011" max="11012" width="23.453125" style="74" customWidth="1"/>
    <col min="11013" max="11013" width="3.54296875" style="74" customWidth="1"/>
    <col min="11014" max="11014" width="8.54296875" style="74"/>
    <col min="11015" max="11015" width="10.54296875" style="74" bestFit="1" customWidth="1"/>
    <col min="11016" max="11264" width="8.54296875" style="74"/>
    <col min="11265" max="11265" width="8.54296875" style="74" customWidth="1"/>
    <col min="11266" max="11266" width="69" style="74" customWidth="1"/>
    <col min="11267" max="11268" width="23.453125" style="74" customWidth="1"/>
    <col min="11269" max="11269" width="3.54296875" style="74" customWidth="1"/>
    <col min="11270" max="11270" width="8.54296875" style="74"/>
    <col min="11271" max="11271" width="10.54296875" style="74" bestFit="1" customWidth="1"/>
    <col min="11272" max="11520" width="8.54296875" style="74"/>
    <col min="11521" max="11521" width="8.54296875" style="74" customWidth="1"/>
    <col min="11522" max="11522" width="69" style="74" customWidth="1"/>
    <col min="11523" max="11524" width="23.453125" style="74" customWidth="1"/>
    <col min="11525" max="11525" width="3.54296875" style="74" customWidth="1"/>
    <col min="11526" max="11526" width="8.54296875" style="74"/>
    <col min="11527" max="11527" width="10.54296875" style="74" bestFit="1" customWidth="1"/>
    <col min="11528" max="11776" width="8.54296875" style="74"/>
    <col min="11777" max="11777" width="8.54296875" style="74" customWidth="1"/>
    <col min="11778" max="11778" width="69" style="74" customWidth="1"/>
    <col min="11779" max="11780" width="23.453125" style="74" customWidth="1"/>
    <col min="11781" max="11781" width="3.54296875" style="74" customWidth="1"/>
    <col min="11782" max="11782" width="8.54296875" style="74"/>
    <col min="11783" max="11783" width="10.54296875" style="74" bestFit="1" customWidth="1"/>
    <col min="11784" max="12032" width="8.54296875" style="74"/>
    <col min="12033" max="12033" width="8.54296875" style="74" customWidth="1"/>
    <col min="12034" max="12034" width="69" style="74" customWidth="1"/>
    <col min="12035" max="12036" width="23.453125" style="74" customWidth="1"/>
    <col min="12037" max="12037" width="3.54296875" style="74" customWidth="1"/>
    <col min="12038" max="12038" width="8.54296875" style="74"/>
    <col min="12039" max="12039" width="10.54296875" style="74" bestFit="1" customWidth="1"/>
    <col min="12040" max="12288" width="8.54296875" style="74"/>
    <col min="12289" max="12289" width="8.54296875" style="74" customWidth="1"/>
    <col min="12290" max="12290" width="69" style="74" customWidth="1"/>
    <col min="12291" max="12292" width="23.453125" style="74" customWidth="1"/>
    <col min="12293" max="12293" width="3.54296875" style="74" customWidth="1"/>
    <col min="12294" max="12294" width="8.54296875" style="74"/>
    <col min="12295" max="12295" width="10.54296875" style="74" bestFit="1" customWidth="1"/>
    <col min="12296" max="12544" width="8.54296875" style="74"/>
    <col min="12545" max="12545" width="8.54296875" style="74" customWidth="1"/>
    <col min="12546" max="12546" width="69" style="74" customWidth="1"/>
    <col min="12547" max="12548" width="23.453125" style="74" customWidth="1"/>
    <col min="12549" max="12549" width="3.54296875" style="74" customWidth="1"/>
    <col min="12550" max="12550" width="8.54296875" style="74"/>
    <col min="12551" max="12551" width="10.54296875" style="74" bestFit="1" customWidth="1"/>
    <col min="12552" max="12800" width="8.54296875" style="74"/>
    <col min="12801" max="12801" width="8.54296875" style="74" customWidth="1"/>
    <col min="12802" max="12802" width="69" style="74" customWidth="1"/>
    <col min="12803" max="12804" width="23.453125" style="74" customWidth="1"/>
    <col min="12805" max="12805" width="3.54296875" style="74" customWidth="1"/>
    <col min="12806" max="12806" width="8.54296875" style="74"/>
    <col min="12807" max="12807" width="10.54296875" style="74" bestFit="1" customWidth="1"/>
    <col min="12808" max="13056" width="8.54296875" style="74"/>
    <col min="13057" max="13057" width="8.54296875" style="74" customWidth="1"/>
    <col min="13058" max="13058" width="69" style="74" customWidth="1"/>
    <col min="13059" max="13060" width="23.453125" style="74" customWidth="1"/>
    <col min="13061" max="13061" width="3.54296875" style="74" customWidth="1"/>
    <col min="13062" max="13062" width="8.54296875" style="74"/>
    <col min="13063" max="13063" width="10.54296875" style="74" bestFit="1" customWidth="1"/>
    <col min="13064" max="13312" width="8.54296875" style="74"/>
    <col min="13313" max="13313" width="8.54296875" style="74" customWidth="1"/>
    <col min="13314" max="13314" width="69" style="74" customWidth="1"/>
    <col min="13315" max="13316" width="23.453125" style="74" customWidth="1"/>
    <col min="13317" max="13317" width="3.54296875" style="74" customWidth="1"/>
    <col min="13318" max="13318" width="8.54296875" style="74"/>
    <col min="13319" max="13319" width="10.54296875" style="74" bestFit="1" customWidth="1"/>
    <col min="13320" max="13568" width="8.54296875" style="74"/>
    <col min="13569" max="13569" width="8.54296875" style="74" customWidth="1"/>
    <col min="13570" max="13570" width="69" style="74" customWidth="1"/>
    <col min="13571" max="13572" width="23.453125" style="74" customWidth="1"/>
    <col min="13573" max="13573" width="3.54296875" style="74" customWidth="1"/>
    <col min="13574" max="13574" width="8.54296875" style="74"/>
    <col min="13575" max="13575" width="10.54296875" style="74" bestFit="1" customWidth="1"/>
    <col min="13576" max="13824" width="8.54296875" style="74"/>
    <col min="13825" max="13825" width="8.54296875" style="74" customWidth="1"/>
    <col min="13826" max="13826" width="69" style="74" customWidth="1"/>
    <col min="13827" max="13828" width="23.453125" style="74" customWidth="1"/>
    <col min="13829" max="13829" width="3.54296875" style="74" customWidth="1"/>
    <col min="13830" max="13830" width="8.54296875" style="74"/>
    <col min="13831" max="13831" width="10.54296875" style="74" bestFit="1" customWidth="1"/>
    <col min="13832" max="14080" width="8.54296875" style="74"/>
    <col min="14081" max="14081" width="8.54296875" style="74" customWidth="1"/>
    <col min="14082" max="14082" width="69" style="74" customWidth="1"/>
    <col min="14083" max="14084" width="23.453125" style="74" customWidth="1"/>
    <col min="14085" max="14085" width="3.54296875" style="74" customWidth="1"/>
    <col min="14086" max="14086" width="8.54296875" style="74"/>
    <col min="14087" max="14087" width="10.54296875" style="74" bestFit="1" customWidth="1"/>
    <col min="14088" max="14336" width="8.54296875" style="74"/>
    <col min="14337" max="14337" width="8.54296875" style="74" customWidth="1"/>
    <col min="14338" max="14338" width="69" style="74" customWidth="1"/>
    <col min="14339" max="14340" width="23.453125" style="74" customWidth="1"/>
    <col min="14341" max="14341" width="3.54296875" style="74" customWidth="1"/>
    <col min="14342" max="14342" width="8.54296875" style="74"/>
    <col min="14343" max="14343" width="10.54296875" style="74" bestFit="1" customWidth="1"/>
    <col min="14344" max="14592" width="8.54296875" style="74"/>
    <col min="14593" max="14593" width="8.54296875" style="74" customWidth="1"/>
    <col min="14594" max="14594" width="69" style="74" customWidth="1"/>
    <col min="14595" max="14596" width="23.453125" style="74" customWidth="1"/>
    <col min="14597" max="14597" width="3.54296875" style="74" customWidth="1"/>
    <col min="14598" max="14598" width="8.54296875" style="74"/>
    <col min="14599" max="14599" width="10.54296875" style="74" bestFit="1" customWidth="1"/>
    <col min="14600" max="14848" width="8.54296875" style="74"/>
    <col min="14849" max="14849" width="8.54296875" style="74" customWidth="1"/>
    <col min="14850" max="14850" width="69" style="74" customWidth="1"/>
    <col min="14851" max="14852" width="23.453125" style="74" customWidth="1"/>
    <col min="14853" max="14853" width="3.54296875" style="74" customWidth="1"/>
    <col min="14854" max="14854" width="8.54296875" style="74"/>
    <col min="14855" max="14855" width="10.54296875" style="74" bestFit="1" customWidth="1"/>
    <col min="14856" max="15104" width="8.54296875" style="74"/>
    <col min="15105" max="15105" width="8.54296875" style="74" customWidth="1"/>
    <col min="15106" max="15106" width="69" style="74" customWidth="1"/>
    <col min="15107" max="15108" width="23.453125" style="74" customWidth="1"/>
    <col min="15109" max="15109" width="3.54296875" style="74" customWidth="1"/>
    <col min="15110" max="15110" width="8.54296875" style="74"/>
    <col min="15111" max="15111" width="10.54296875" style="74" bestFit="1" customWidth="1"/>
    <col min="15112" max="15360" width="8.54296875" style="74"/>
    <col min="15361" max="15361" width="8.54296875" style="74" customWidth="1"/>
    <col min="15362" max="15362" width="69" style="74" customWidth="1"/>
    <col min="15363" max="15364" width="23.453125" style="74" customWidth="1"/>
    <col min="15365" max="15365" width="3.54296875" style="74" customWidth="1"/>
    <col min="15366" max="15366" width="8.54296875" style="74"/>
    <col min="15367" max="15367" width="10.54296875" style="74" bestFit="1" customWidth="1"/>
    <col min="15368" max="15616" width="8.54296875" style="74"/>
    <col min="15617" max="15617" width="8.54296875" style="74" customWidth="1"/>
    <col min="15618" max="15618" width="69" style="74" customWidth="1"/>
    <col min="15619" max="15620" width="23.453125" style="74" customWidth="1"/>
    <col min="15621" max="15621" width="3.54296875" style="74" customWidth="1"/>
    <col min="15622" max="15622" width="8.54296875" style="74"/>
    <col min="15623" max="15623" width="10.54296875" style="74" bestFit="1" customWidth="1"/>
    <col min="15624" max="15872" width="8.54296875" style="74"/>
    <col min="15873" max="15873" width="8.54296875" style="74" customWidth="1"/>
    <col min="15874" max="15874" width="69" style="74" customWidth="1"/>
    <col min="15875" max="15876" width="23.453125" style="74" customWidth="1"/>
    <col min="15877" max="15877" width="3.54296875" style="74" customWidth="1"/>
    <col min="15878" max="15878" width="8.54296875" style="74"/>
    <col min="15879" max="15879" width="10.54296875" style="74" bestFit="1" customWidth="1"/>
    <col min="15880" max="16128" width="8.54296875" style="74"/>
    <col min="16129" max="16129" width="8.54296875" style="74" customWidth="1"/>
    <col min="16130" max="16130" width="69" style="74" customWidth="1"/>
    <col min="16131" max="16132" width="23.453125" style="74" customWidth="1"/>
    <col min="16133" max="16133" width="3.54296875" style="74" customWidth="1"/>
    <col min="16134" max="16134" width="8.54296875" style="74"/>
    <col min="16135" max="16135" width="10.54296875" style="74" bestFit="1" customWidth="1"/>
    <col min="16136" max="16384" width="8.54296875" style="74"/>
  </cols>
  <sheetData>
    <row r="1" spans="3:8">
      <c r="C1" s="87"/>
      <c r="D1" s="78"/>
      <c r="E1" s="78"/>
    </row>
    <row r="2" spans="3:8" ht="18.75" customHeight="1">
      <c r="C2" s="385" t="s">
        <v>0</v>
      </c>
      <c r="D2" s="385"/>
      <c r="E2" s="385"/>
    </row>
    <row r="3" spans="3:8" ht="21" customHeight="1">
      <c r="C3" s="386" t="s">
        <v>190</v>
      </c>
      <c r="D3" s="386"/>
      <c r="E3" s="386"/>
    </row>
    <row r="4" spans="3:8" ht="21">
      <c r="C4" s="386" t="s">
        <v>103</v>
      </c>
      <c r="D4" s="386"/>
      <c r="E4" s="386"/>
    </row>
    <row r="5" spans="3:8" ht="21">
      <c r="C5" s="387" t="s">
        <v>143</v>
      </c>
      <c r="D5" s="387"/>
      <c r="E5" s="387"/>
    </row>
    <row r="6" spans="3:8" ht="7.5" customHeight="1">
      <c r="C6" s="120"/>
      <c r="D6" s="120"/>
      <c r="E6" s="120"/>
    </row>
    <row r="7" spans="3:8" ht="21">
      <c r="C7" s="120"/>
      <c r="D7" s="118"/>
      <c r="E7" s="120"/>
    </row>
    <row r="8" spans="3:8" ht="21">
      <c r="C8" s="113"/>
      <c r="D8" s="132" t="s">
        <v>191</v>
      </c>
      <c r="E8" s="132" t="s">
        <v>192</v>
      </c>
    </row>
    <row r="9" spans="3:8" ht="21">
      <c r="C9" s="113"/>
      <c r="D9" s="117"/>
      <c r="E9" s="117"/>
      <c r="G9" s="79"/>
      <c r="H9" s="79"/>
    </row>
    <row r="10" spans="3:8" ht="21">
      <c r="C10" s="121" t="s">
        <v>176</v>
      </c>
      <c r="D10" s="115">
        <v>5.6497000000000002</v>
      </c>
      <c r="E10" s="115">
        <v>0.90449999999999997</v>
      </c>
      <c r="G10" s="79"/>
      <c r="H10" s="79"/>
    </row>
    <row r="11" spans="3:8" ht="21">
      <c r="C11" s="122"/>
      <c r="D11" s="123"/>
      <c r="E11" s="123"/>
      <c r="G11" s="79"/>
      <c r="H11" s="79"/>
    </row>
    <row r="12" spans="3:8" ht="21">
      <c r="C12" s="121" t="s">
        <v>177</v>
      </c>
      <c r="D12" s="115">
        <v>6970.9139999999998</v>
      </c>
      <c r="E12" s="115">
        <v>2636.3969999999999</v>
      </c>
      <c r="G12" s="79"/>
      <c r="H12" s="79"/>
    </row>
    <row r="13" spans="3:8" ht="21">
      <c r="C13" s="121"/>
      <c r="D13" s="115"/>
      <c r="E13" s="115"/>
      <c r="G13" s="79"/>
      <c r="H13" s="79"/>
    </row>
    <row r="14" spans="3:8" ht="21">
      <c r="C14" s="121" t="s">
        <v>178</v>
      </c>
      <c r="D14" s="115">
        <v>3505.8310000000001</v>
      </c>
      <c r="E14" s="115">
        <v>597.70500000000004</v>
      </c>
      <c r="G14" s="79"/>
      <c r="H14" s="79"/>
    </row>
    <row r="15" spans="3:8" ht="21">
      <c r="C15" s="121"/>
      <c r="D15" s="115"/>
      <c r="E15" s="115"/>
      <c r="G15" s="79"/>
      <c r="H15" s="79"/>
    </row>
    <row r="16" spans="3:8" ht="21">
      <c r="C16" s="121" t="s">
        <v>179</v>
      </c>
      <c r="D16" s="115">
        <v>352.00811443546706</v>
      </c>
      <c r="E16" s="115">
        <v>-1513.08697205</v>
      </c>
      <c r="G16" s="79"/>
      <c r="H16" s="79"/>
    </row>
    <row r="17" spans="3:8" ht="21">
      <c r="C17" s="119"/>
      <c r="D17" s="124"/>
      <c r="E17" s="124"/>
      <c r="G17" s="79"/>
      <c r="H17" s="79"/>
    </row>
    <row r="18" spans="3:8" ht="21">
      <c r="C18" s="125" t="s">
        <v>64</v>
      </c>
      <c r="D18" s="126">
        <v>0</v>
      </c>
      <c r="E18" s="126">
        <v>0</v>
      </c>
      <c r="G18" s="79"/>
      <c r="H18" s="79"/>
    </row>
    <row r="19" spans="3:8" ht="0.75" customHeight="1">
      <c r="C19" s="119"/>
      <c r="D19" s="122"/>
      <c r="E19" s="122"/>
      <c r="G19" s="79"/>
      <c r="H19" s="79"/>
    </row>
    <row r="20" spans="3:8" ht="18.5">
      <c r="C20" s="388"/>
      <c r="D20" s="388"/>
      <c r="E20" s="388"/>
      <c r="G20" s="79"/>
      <c r="H20" s="79"/>
    </row>
    <row r="21" spans="3:8" ht="64.5" customHeight="1">
      <c r="C21" s="384" t="s">
        <v>5</v>
      </c>
      <c r="D21" s="384"/>
      <c r="E21" s="384"/>
      <c r="G21" s="79"/>
      <c r="H21" s="79"/>
    </row>
    <row r="22" spans="3:8">
      <c r="E22" s="78"/>
      <c r="G22" s="79"/>
      <c r="H22" s="79"/>
    </row>
    <row r="24" spans="3:8">
      <c r="D24" s="81"/>
      <c r="E24" s="81"/>
    </row>
    <row r="33" spans="3:3">
      <c r="C33" s="82"/>
    </row>
  </sheetData>
  <mergeCells count="6">
    <mergeCell ref="C21:E21"/>
    <mergeCell ref="C2:E2"/>
    <mergeCell ref="C3:E3"/>
    <mergeCell ref="C4:E4"/>
    <mergeCell ref="C5:E5"/>
    <mergeCell ref="C20:E20"/>
  </mergeCells>
  <printOptions horizontalCentered="1"/>
  <pageMargins left="0.6692913385826772" right="0.6692913385826772" top="0.98425196850393704" bottom="0.98425196850393704" header="0.51181102362204722" footer="0.51181102362204722"/>
  <pageSetup paperSize="9" scale="56" orientation="portrait" r:id="rId1"/>
  <headerFooter scaleWithDoc="0" alignWithMargins="0">
    <oddFooter>&amp;C&amp;1#&amp;"Calibri"&amp;10&amp;K000000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A2:J35"/>
  <sheetViews>
    <sheetView showGridLines="0" zoomScale="55" zoomScaleNormal="55" zoomScaleSheetLayoutView="70" workbookViewId="0">
      <selection activeCell="E9" sqref="E9"/>
    </sheetView>
  </sheetViews>
  <sheetFormatPr defaultColWidth="8.54296875" defaultRowHeight="13"/>
  <cols>
    <col min="1" max="1" width="8.54296875" style="97" customWidth="1"/>
    <col min="2" max="2" width="4" style="97" customWidth="1"/>
    <col min="3" max="3" width="76.453125" style="97" bestFit="1" customWidth="1"/>
    <col min="4" max="4" width="24.453125" style="105" customWidth="1"/>
    <col min="5" max="5" width="24.08984375" style="105" customWidth="1"/>
    <col min="6" max="6" width="1.54296875" style="10" bestFit="1" customWidth="1"/>
    <col min="7" max="7" width="10.54296875" style="10" bestFit="1" customWidth="1"/>
    <col min="8" max="8" width="9.453125" style="10" bestFit="1" customWidth="1"/>
    <col min="9" max="256" width="8.54296875" style="10"/>
    <col min="257" max="257" width="8.54296875" style="10" customWidth="1"/>
    <col min="258" max="258" width="69" style="10" customWidth="1"/>
    <col min="259" max="260" width="23.453125" style="10" customWidth="1"/>
    <col min="261" max="261" width="3.54296875" style="10" customWidth="1"/>
    <col min="262" max="262" width="8.54296875" style="10"/>
    <col min="263" max="263" width="10.54296875" style="10" bestFit="1" customWidth="1"/>
    <col min="264" max="512" width="8.54296875" style="10"/>
    <col min="513" max="513" width="8.54296875" style="10" customWidth="1"/>
    <col min="514" max="514" width="69" style="10" customWidth="1"/>
    <col min="515" max="516" width="23.453125" style="10" customWidth="1"/>
    <col min="517" max="517" width="3.54296875" style="10" customWidth="1"/>
    <col min="518" max="518" width="8.54296875" style="10"/>
    <col min="519" max="519" width="10.54296875" style="10" bestFit="1" customWidth="1"/>
    <col min="520" max="768" width="8.54296875" style="10"/>
    <col min="769" max="769" width="8.54296875" style="10" customWidth="1"/>
    <col min="770" max="770" width="69" style="10" customWidth="1"/>
    <col min="771" max="772" width="23.453125" style="10" customWidth="1"/>
    <col min="773" max="773" width="3.54296875" style="10" customWidth="1"/>
    <col min="774" max="774" width="8.54296875" style="10"/>
    <col min="775" max="775" width="10.54296875" style="10" bestFit="1" customWidth="1"/>
    <col min="776" max="1024" width="8.54296875" style="10"/>
    <col min="1025" max="1025" width="8.54296875" style="10" customWidth="1"/>
    <col min="1026" max="1026" width="69" style="10" customWidth="1"/>
    <col min="1027" max="1028" width="23.453125" style="10" customWidth="1"/>
    <col min="1029" max="1029" width="3.54296875" style="10" customWidth="1"/>
    <col min="1030" max="1030" width="8.54296875" style="10"/>
    <col min="1031" max="1031" width="10.54296875" style="10" bestFit="1" customWidth="1"/>
    <col min="1032" max="1280" width="8.54296875" style="10"/>
    <col min="1281" max="1281" width="8.54296875" style="10" customWidth="1"/>
    <col min="1282" max="1282" width="69" style="10" customWidth="1"/>
    <col min="1283" max="1284" width="23.453125" style="10" customWidth="1"/>
    <col min="1285" max="1285" width="3.54296875" style="10" customWidth="1"/>
    <col min="1286" max="1286" width="8.54296875" style="10"/>
    <col min="1287" max="1287" width="10.54296875" style="10" bestFit="1" customWidth="1"/>
    <col min="1288" max="1536" width="8.54296875" style="10"/>
    <col min="1537" max="1537" width="8.54296875" style="10" customWidth="1"/>
    <col min="1538" max="1538" width="69" style="10" customWidth="1"/>
    <col min="1539" max="1540" width="23.453125" style="10" customWidth="1"/>
    <col min="1541" max="1541" width="3.54296875" style="10" customWidth="1"/>
    <col min="1542" max="1542" width="8.54296875" style="10"/>
    <col min="1543" max="1543" width="10.54296875" style="10" bestFit="1" customWidth="1"/>
    <col min="1544" max="1792" width="8.54296875" style="10"/>
    <col min="1793" max="1793" width="8.54296875" style="10" customWidth="1"/>
    <col min="1794" max="1794" width="69" style="10" customWidth="1"/>
    <col min="1795" max="1796" width="23.453125" style="10" customWidth="1"/>
    <col min="1797" max="1797" width="3.54296875" style="10" customWidth="1"/>
    <col min="1798" max="1798" width="8.54296875" style="10"/>
    <col min="1799" max="1799" width="10.54296875" style="10" bestFit="1" customWidth="1"/>
    <col min="1800" max="2048" width="8.54296875" style="10"/>
    <col min="2049" max="2049" width="8.54296875" style="10" customWidth="1"/>
    <col min="2050" max="2050" width="69" style="10" customWidth="1"/>
    <col min="2051" max="2052" width="23.453125" style="10" customWidth="1"/>
    <col min="2053" max="2053" width="3.54296875" style="10" customWidth="1"/>
    <col min="2054" max="2054" width="8.54296875" style="10"/>
    <col min="2055" max="2055" width="10.54296875" style="10" bestFit="1" customWidth="1"/>
    <col min="2056" max="2304" width="8.54296875" style="10"/>
    <col min="2305" max="2305" width="8.54296875" style="10" customWidth="1"/>
    <col min="2306" max="2306" width="69" style="10" customWidth="1"/>
    <col min="2307" max="2308" width="23.453125" style="10" customWidth="1"/>
    <col min="2309" max="2309" width="3.54296875" style="10" customWidth="1"/>
    <col min="2310" max="2310" width="8.54296875" style="10"/>
    <col min="2311" max="2311" width="10.54296875" style="10" bestFit="1" customWidth="1"/>
    <col min="2312" max="2560" width="8.54296875" style="10"/>
    <col min="2561" max="2561" width="8.54296875" style="10" customWidth="1"/>
    <col min="2562" max="2562" width="69" style="10" customWidth="1"/>
    <col min="2563" max="2564" width="23.453125" style="10" customWidth="1"/>
    <col min="2565" max="2565" width="3.54296875" style="10" customWidth="1"/>
    <col min="2566" max="2566" width="8.54296875" style="10"/>
    <col min="2567" max="2567" width="10.54296875" style="10" bestFit="1" customWidth="1"/>
    <col min="2568" max="2816" width="8.54296875" style="10"/>
    <col min="2817" max="2817" width="8.54296875" style="10" customWidth="1"/>
    <col min="2818" max="2818" width="69" style="10" customWidth="1"/>
    <col min="2819" max="2820" width="23.453125" style="10" customWidth="1"/>
    <col min="2821" max="2821" width="3.54296875" style="10" customWidth="1"/>
    <col min="2822" max="2822" width="8.54296875" style="10"/>
    <col min="2823" max="2823" width="10.54296875" style="10" bestFit="1" customWidth="1"/>
    <col min="2824" max="3072" width="8.54296875" style="10"/>
    <col min="3073" max="3073" width="8.54296875" style="10" customWidth="1"/>
    <col min="3074" max="3074" width="69" style="10" customWidth="1"/>
    <col min="3075" max="3076" width="23.453125" style="10" customWidth="1"/>
    <col min="3077" max="3077" width="3.54296875" style="10" customWidth="1"/>
    <col min="3078" max="3078" width="8.54296875" style="10"/>
    <col min="3079" max="3079" width="10.54296875" style="10" bestFit="1" customWidth="1"/>
    <col min="3080" max="3328" width="8.54296875" style="10"/>
    <col min="3329" max="3329" width="8.54296875" style="10" customWidth="1"/>
    <col min="3330" max="3330" width="69" style="10" customWidth="1"/>
    <col min="3331" max="3332" width="23.453125" style="10" customWidth="1"/>
    <col min="3333" max="3333" width="3.54296875" style="10" customWidth="1"/>
    <col min="3334" max="3334" width="8.54296875" style="10"/>
    <col min="3335" max="3335" width="10.54296875" style="10" bestFit="1" customWidth="1"/>
    <col min="3336" max="3584" width="8.54296875" style="10"/>
    <col min="3585" max="3585" width="8.54296875" style="10" customWidth="1"/>
    <col min="3586" max="3586" width="69" style="10" customWidth="1"/>
    <col min="3587" max="3588" width="23.453125" style="10" customWidth="1"/>
    <col min="3589" max="3589" width="3.54296875" style="10" customWidth="1"/>
    <col min="3590" max="3590" width="8.54296875" style="10"/>
    <col min="3591" max="3591" width="10.54296875" style="10" bestFit="1" customWidth="1"/>
    <col min="3592" max="3840" width="8.54296875" style="10"/>
    <col min="3841" max="3841" width="8.54296875" style="10" customWidth="1"/>
    <col min="3842" max="3842" width="69" style="10" customWidth="1"/>
    <col min="3843" max="3844" width="23.453125" style="10" customWidth="1"/>
    <col min="3845" max="3845" width="3.54296875" style="10" customWidth="1"/>
    <col min="3846" max="3846" width="8.54296875" style="10"/>
    <col min="3847" max="3847" width="10.54296875" style="10" bestFit="1" customWidth="1"/>
    <col min="3848" max="4096" width="8.54296875" style="10"/>
    <col min="4097" max="4097" width="8.54296875" style="10" customWidth="1"/>
    <col min="4098" max="4098" width="69" style="10" customWidth="1"/>
    <col min="4099" max="4100" width="23.453125" style="10" customWidth="1"/>
    <col min="4101" max="4101" width="3.54296875" style="10" customWidth="1"/>
    <col min="4102" max="4102" width="8.54296875" style="10"/>
    <col min="4103" max="4103" width="10.54296875" style="10" bestFit="1" customWidth="1"/>
    <col min="4104" max="4352" width="8.54296875" style="10"/>
    <col min="4353" max="4353" width="8.54296875" style="10" customWidth="1"/>
    <col min="4354" max="4354" width="69" style="10" customWidth="1"/>
    <col min="4355" max="4356" width="23.453125" style="10" customWidth="1"/>
    <col min="4357" max="4357" width="3.54296875" style="10" customWidth="1"/>
    <col min="4358" max="4358" width="8.54296875" style="10"/>
    <col min="4359" max="4359" width="10.54296875" style="10" bestFit="1" customWidth="1"/>
    <col min="4360" max="4608" width="8.54296875" style="10"/>
    <col min="4609" max="4609" width="8.54296875" style="10" customWidth="1"/>
    <col min="4610" max="4610" width="69" style="10" customWidth="1"/>
    <col min="4611" max="4612" width="23.453125" style="10" customWidth="1"/>
    <col min="4613" max="4613" width="3.54296875" style="10" customWidth="1"/>
    <col min="4614" max="4614" width="8.54296875" style="10"/>
    <col min="4615" max="4615" width="10.54296875" style="10" bestFit="1" customWidth="1"/>
    <col min="4616" max="4864" width="8.54296875" style="10"/>
    <col min="4865" max="4865" width="8.54296875" style="10" customWidth="1"/>
    <col min="4866" max="4866" width="69" style="10" customWidth="1"/>
    <col min="4867" max="4868" width="23.453125" style="10" customWidth="1"/>
    <col min="4869" max="4869" width="3.54296875" style="10" customWidth="1"/>
    <col min="4870" max="4870" width="8.54296875" style="10"/>
    <col min="4871" max="4871" width="10.54296875" style="10" bestFit="1" customWidth="1"/>
    <col min="4872" max="5120" width="8.54296875" style="10"/>
    <col min="5121" max="5121" width="8.54296875" style="10" customWidth="1"/>
    <col min="5122" max="5122" width="69" style="10" customWidth="1"/>
    <col min="5123" max="5124" width="23.453125" style="10" customWidth="1"/>
    <col min="5125" max="5125" width="3.54296875" style="10" customWidth="1"/>
    <col min="5126" max="5126" width="8.54296875" style="10"/>
    <col min="5127" max="5127" width="10.54296875" style="10" bestFit="1" customWidth="1"/>
    <col min="5128" max="5376" width="8.54296875" style="10"/>
    <col min="5377" max="5377" width="8.54296875" style="10" customWidth="1"/>
    <col min="5378" max="5378" width="69" style="10" customWidth="1"/>
    <col min="5379" max="5380" width="23.453125" style="10" customWidth="1"/>
    <col min="5381" max="5381" width="3.54296875" style="10" customWidth="1"/>
    <col min="5382" max="5382" width="8.54296875" style="10"/>
    <col min="5383" max="5383" width="10.54296875" style="10" bestFit="1" customWidth="1"/>
    <col min="5384" max="5632" width="8.54296875" style="10"/>
    <col min="5633" max="5633" width="8.54296875" style="10" customWidth="1"/>
    <col min="5634" max="5634" width="69" style="10" customWidth="1"/>
    <col min="5635" max="5636" width="23.453125" style="10" customWidth="1"/>
    <col min="5637" max="5637" width="3.54296875" style="10" customWidth="1"/>
    <col min="5638" max="5638" width="8.54296875" style="10"/>
    <col min="5639" max="5639" width="10.54296875" style="10" bestFit="1" customWidth="1"/>
    <col min="5640" max="5888" width="8.54296875" style="10"/>
    <col min="5889" max="5889" width="8.54296875" style="10" customWidth="1"/>
    <col min="5890" max="5890" width="69" style="10" customWidth="1"/>
    <col min="5891" max="5892" width="23.453125" style="10" customWidth="1"/>
    <col min="5893" max="5893" width="3.54296875" style="10" customWidth="1"/>
    <col min="5894" max="5894" width="8.54296875" style="10"/>
    <col min="5895" max="5895" width="10.54296875" style="10" bestFit="1" customWidth="1"/>
    <col min="5896" max="6144" width="8.54296875" style="10"/>
    <col min="6145" max="6145" width="8.54296875" style="10" customWidth="1"/>
    <col min="6146" max="6146" width="69" style="10" customWidth="1"/>
    <col min="6147" max="6148" width="23.453125" style="10" customWidth="1"/>
    <col min="6149" max="6149" width="3.54296875" style="10" customWidth="1"/>
    <col min="6150" max="6150" width="8.54296875" style="10"/>
    <col min="6151" max="6151" width="10.54296875" style="10" bestFit="1" customWidth="1"/>
    <col min="6152" max="6400" width="8.54296875" style="10"/>
    <col min="6401" max="6401" width="8.54296875" style="10" customWidth="1"/>
    <col min="6402" max="6402" width="69" style="10" customWidth="1"/>
    <col min="6403" max="6404" width="23.453125" style="10" customWidth="1"/>
    <col min="6405" max="6405" width="3.54296875" style="10" customWidth="1"/>
    <col min="6406" max="6406" width="8.54296875" style="10"/>
    <col min="6407" max="6407" width="10.54296875" style="10" bestFit="1" customWidth="1"/>
    <col min="6408" max="6656" width="8.54296875" style="10"/>
    <col min="6657" max="6657" width="8.54296875" style="10" customWidth="1"/>
    <col min="6658" max="6658" width="69" style="10" customWidth="1"/>
    <col min="6659" max="6660" width="23.453125" style="10" customWidth="1"/>
    <col min="6661" max="6661" width="3.54296875" style="10" customWidth="1"/>
    <col min="6662" max="6662" width="8.54296875" style="10"/>
    <col min="6663" max="6663" width="10.54296875" style="10" bestFit="1" customWidth="1"/>
    <col min="6664" max="6912" width="8.54296875" style="10"/>
    <col min="6913" max="6913" width="8.54296875" style="10" customWidth="1"/>
    <col min="6914" max="6914" width="69" style="10" customWidth="1"/>
    <col min="6915" max="6916" width="23.453125" style="10" customWidth="1"/>
    <col min="6917" max="6917" width="3.54296875" style="10" customWidth="1"/>
    <col min="6918" max="6918" width="8.54296875" style="10"/>
    <col min="6919" max="6919" width="10.54296875" style="10" bestFit="1" customWidth="1"/>
    <col min="6920" max="7168" width="8.54296875" style="10"/>
    <col min="7169" max="7169" width="8.54296875" style="10" customWidth="1"/>
    <col min="7170" max="7170" width="69" style="10" customWidth="1"/>
    <col min="7171" max="7172" width="23.453125" style="10" customWidth="1"/>
    <col min="7173" max="7173" width="3.54296875" style="10" customWidth="1"/>
    <col min="7174" max="7174" width="8.54296875" style="10"/>
    <col min="7175" max="7175" width="10.54296875" style="10" bestFit="1" customWidth="1"/>
    <col min="7176" max="7424" width="8.54296875" style="10"/>
    <col min="7425" max="7425" width="8.54296875" style="10" customWidth="1"/>
    <col min="7426" max="7426" width="69" style="10" customWidth="1"/>
    <col min="7427" max="7428" width="23.453125" style="10" customWidth="1"/>
    <col min="7429" max="7429" width="3.54296875" style="10" customWidth="1"/>
    <col min="7430" max="7430" width="8.54296875" style="10"/>
    <col min="7431" max="7431" width="10.54296875" style="10" bestFit="1" customWidth="1"/>
    <col min="7432" max="7680" width="8.54296875" style="10"/>
    <col min="7681" max="7681" width="8.54296875" style="10" customWidth="1"/>
    <col min="7682" max="7682" width="69" style="10" customWidth="1"/>
    <col min="7683" max="7684" width="23.453125" style="10" customWidth="1"/>
    <col min="7685" max="7685" width="3.54296875" style="10" customWidth="1"/>
    <col min="7686" max="7686" width="8.54296875" style="10"/>
    <col min="7687" max="7687" width="10.54296875" style="10" bestFit="1" customWidth="1"/>
    <col min="7688" max="7936" width="8.54296875" style="10"/>
    <col min="7937" max="7937" width="8.54296875" style="10" customWidth="1"/>
    <col min="7938" max="7938" width="69" style="10" customWidth="1"/>
    <col min="7939" max="7940" width="23.453125" style="10" customWidth="1"/>
    <col min="7941" max="7941" width="3.54296875" style="10" customWidth="1"/>
    <col min="7942" max="7942" width="8.54296875" style="10"/>
    <col min="7943" max="7943" width="10.54296875" style="10" bestFit="1" customWidth="1"/>
    <col min="7944" max="8192" width="8.54296875" style="10"/>
    <col min="8193" max="8193" width="8.54296875" style="10" customWidth="1"/>
    <col min="8194" max="8194" width="69" style="10" customWidth="1"/>
    <col min="8195" max="8196" width="23.453125" style="10" customWidth="1"/>
    <col min="8197" max="8197" width="3.54296875" style="10" customWidth="1"/>
    <col min="8198" max="8198" width="8.54296875" style="10"/>
    <col min="8199" max="8199" width="10.54296875" style="10" bestFit="1" customWidth="1"/>
    <col min="8200" max="8448" width="8.54296875" style="10"/>
    <col min="8449" max="8449" width="8.54296875" style="10" customWidth="1"/>
    <col min="8450" max="8450" width="69" style="10" customWidth="1"/>
    <col min="8451" max="8452" width="23.453125" style="10" customWidth="1"/>
    <col min="8453" max="8453" width="3.54296875" style="10" customWidth="1"/>
    <col min="8454" max="8454" width="8.54296875" style="10"/>
    <col min="8455" max="8455" width="10.54296875" style="10" bestFit="1" customWidth="1"/>
    <col min="8456" max="8704" width="8.54296875" style="10"/>
    <col min="8705" max="8705" width="8.54296875" style="10" customWidth="1"/>
    <col min="8706" max="8706" width="69" style="10" customWidth="1"/>
    <col min="8707" max="8708" width="23.453125" style="10" customWidth="1"/>
    <col min="8709" max="8709" width="3.54296875" style="10" customWidth="1"/>
    <col min="8710" max="8710" width="8.54296875" style="10"/>
    <col min="8711" max="8711" width="10.54296875" style="10" bestFit="1" customWidth="1"/>
    <col min="8712" max="8960" width="8.54296875" style="10"/>
    <col min="8961" max="8961" width="8.54296875" style="10" customWidth="1"/>
    <col min="8962" max="8962" width="69" style="10" customWidth="1"/>
    <col min="8963" max="8964" width="23.453125" style="10" customWidth="1"/>
    <col min="8965" max="8965" width="3.54296875" style="10" customWidth="1"/>
    <col min="8966" max="8966" width="8.54296875" style="10"/>
    <col min="8967" max="8967" width="10.54296875" style="10" bestFit="1" customWidth="1"/>
    <col min="8968" max="9216" width="8.54296875" style="10"/>
    <col min="9217" max="9217" width="8.54296875" style="10" customWidth="1"/>
    <col min="9218" max="9218" width="69" style="10" customWidth="1"/>
    <col min="9219" max="9220" width="23.453125" style="10" customWidth="1"/>
    <col min="9221" max="9221" width="3.54296875" style="10" customWidth="1"/>
    <col min="9222" max="9222" width="8.54296875" style="10"/>
    <col min="9223" max="9223" width="10.54296875" style="10" bestFit="1" customWidth="1"/>
    <col min="9224" max="9472" width="8.54296875" style="10"/>
    <col min="9473" max="9473" width="8.54296875" style="10" customWidth="1"/>
    <col min="9474" max="9474" width="69" style="10" customWidth="1"/>
    <col min="9475" max="9476" width="23.453125" style="10" customWidth="1"/>
    <col min="9477" max="9477" width="3.54296875" style="10" customWidth="1"/>
    <col min="9478" max="9478" width="8.54296875" style="10"/>
    <col min="9479" max="9479" width="10.54296875" style="10" bestFit="1" customWidth="1"/>
    <col min="9480" max="9728" width="8.54296875" style="10"/>
    <col min="9729" max="9729" width="8.54296875" style="10" customWidth="1"/>
    <col min="9730" max="9730" width="69" style="10" customWidth="1"/>
    <col min="9731" max="9732" width="23.453125" style="10" customWidth="1"/>
    <col min="9733" max="9733" width="3.54296875" style="10" customWidth="1"/>
    <col min="9734" max="9734" width="8.54296875" style="10"/>
    <col min="9735" max="9735" width="10.54296875" style="10" bestFit="1" customWidth="1"/>
    <col min="9736" max="9984" width="8.54296875" style="10"/>
    <col min="9985" max="9985" width="8.54296875" style="10" customWidth="1"/>
    <col min="9986" max="9986" width="69" style="10" customWidth="1"/>
    <col min="9987" max="9988" width="23.453125" style="10" customWidth="1"/>
    <col min="9989" max="9989" width="3.54296875" style="10" customWidth="1"/>
    <col min="9990" max="9990" width="8.54296875" style="10"/>
    <col min="9991" max="9991" width="10.54296875" style="10" bestFit="1" customWidth="1"/>
    <col min="9992" max="10240" width="8.54296875" style="10"/>
    <col min="10241" max="10241" width="8.54296875" style="10" customWidth="1"/>
    <col min="10242" max="10242" width="69" style="10" customWidth="1"/>
    <col min="10243" max="10244" width="23.453125" style="10" customWidth="1"/>
    <col min="10245" max="10245" width="3.54296875" style="10" customWidth="1"/>
    <col min="10246" max="10246" width="8.54296875" style="10"/>
    <col min="10247" max="10247" width="10.54296875" style="10" bestFit="1" customWidth="1"/>
    <col min="10248" max="10496" width="8.54296875" style="10"/>
    <col min="10497" max="10497" width="8.54296875" style="10" customWidth="1"/>
    <col min="10498" max="10498" width="69" style="10" customWidth="1"/>
    <col min="10499" max="10500" width="23.453125" style="10" customWidth="1"/>
    <col min="10501" max="10501" width="3.54296875" style="10" customWidth="1"/>
    <col min="10502" max="10502" width="8.54296875" style="10"/>
    <col min="10503" max="10503" width="10.54296875" style="10" bestFit="1" customWidth="1"/>
    <col min="10504" max="10752" width="8.54296875" style="10"/>
    <col min="10753" max="10753" width="8.54296875" style="10" customWidth="1"/>
    <col min="10754" max="10754" width="69" style="10" customWidth="1"/>
    <col min="10755" max="10756" width="23.453125" style="10" customWidth="1"/>
    <col min="10757" max="10757" width="3.54296875" style="10" customWidth="1"/>
    <col min="10758" max="10758" width="8.54296875" style="10"/>
    <col min="10759" max="10759" width="10.54296875" style="10" bestFit="1" customWidth="1"/>
    <col min="10760" max="11008" width="8.54296875" style="10"/>
    <col min="11009" max="11009" width="8.54296875" style="10" customWidth="1"/>
    <col min="11010" max="11010" width="69" style="10" customWidth="1"/>
    <col min="11011" max="11012" width="23.453125" style="10" customWidth="1"/>
    <col min="11013" max="11013" width="3.54296875" style="10" customWidth="1"/>
    <col min="11014" max="11014" width="8.54296875" style="10"/>
    <col min="11015" max="11015" width="10.54296875" style="10" bestFit="1" customWidth="1"/>
    <col min="11016" max="11264" width="8.54296875" style="10"/>
    <col min="11265" max="11265" width="8.54296875" style="10" customWidth="1"/>
    <col min="11266" max="11266" width="69" style="10" customWidth="1"/>
    <col min="11267" max="11268" width="23.453125" style="10" customWidth="1"/>
    <col min="11269" max="11269" width="3.54296875" style="10" customWidth="1"/>
    <col min="11270" max="11270" width="8.54296875" style="10"/>
    <col min="11271" max="11271" width="10.54296875" style="10" bestFit="1" customWidth="1"/>
    <col min="11272" max="11520" width="8.54296875" style="10"/>
    <col min="11521" max="11521" width="8.54296875" style="10" customWidth="1"/>
    <col min="11522" max="11522" width="69" style="10" customWidth="1"/>
    <col min="11523" max="11524" width="23.453125" style="10" customWidth="1"/>
    <col min="11525" max="11525" width="3.54296875" style="10" customWidth="1"/>
    <col min="11526" max="11526" width="8.54296875" style="10"/>
    <col min="11527" max="11527" width="10.54296875" style="10" bestFit="1" customWidth="1"/>
    <col min="11528" max="11776" width="8.54296875" style="10"/>
    <col min="11777" max="11777" width="8.54296875" style="10" customWidth="1"/>
    <col min="11778" max="11778" width="69" style="10" customWidth="1"/>
    <col min="11779" max="11780" width="23.453125" style="10" customWidth="1"/>
    <col min="11781" max="11781" width="3.54296875" style="10" customWidth="1"/>
    <col min="11782" max="11782" width="8.54296875" style="10"/>
    <col min="11783" max="11783" width="10.54296875" style="10" bestFit="1" customWidth="1"/>
    <col min="11784" max="12032" width="8.54296875" style="10"/>
    <col min="12033" max="12033" width="8.54296875" style="10" customWidth="1"/>
    <col min="12034" max="12034" width="69" style="10" customWidth="1"/>
    <col min="12035" max="12036" width="23.453125" style="10" customWidth="1"/>
    <col min="12037" max="12037" width="3.54296875" style="10" customWidth="1"/>
    <col min="12038" max="12038" width="8.54296875" style="10"/>
    <col min="12039" max="12039" width="10.54296875" style="10" bestFit="1" customWidth="1"/>
    <col min="12040" max="12288" width="8.54296875" style="10"/>
    <col min="12289" max="12289" width="8.54296875" style="10" customWidth="1"/>
    <col min="12290" max="12290" width="69" style="10" customWidth="1"/>
    <col min="12291" max="12292" width="23.453125" style="10" customWidth="1"/>
    <col min="12293" max="12293" width="3.54296875" style="10" customWidth="1"/>
    <col min="12294" max="12294" width="8.54296875" style="10"/>
    <col min="12295" max="12295" width="10.54296875" style="10" bestFit="1" customWidth="1"/>
    <col min="12296" max="12544" width="8.54296875" style="10"/>
    <col min="12545" max="12545" width="8.54296875" style="10" customWidth="1"/>
    <col min="12546" max="12546" width="69" style="10" customWidth="1"/>
    <col min="12547" max="12548" width="23.453125" style="10" customWidth="1"/>
    <col min="12549" max="12549" width="3.54296875" style="10" customWidth="1"/>
    <col min="12550" max="12550" width="8.54296875" style="10"/>
    <col min="12551" max="12551" width="10.54296875" style="10" bestFit="1" customWidth="1"/>
    <col min="12552" max="12800" width="8.54296875" style="10"/>
    <col min="12801" max="12801" width="8.54296875" style="10" customWidth="1"/>
    <col min="12802" max="12802" width="69" style="10" customWidth="1"/>
    <col min="12803" max="12804" width="23.453125" style="10" customWidth="1"/>
    <col min="12805" max="12805" width="3.54296875" style="10" customWidth="1"/>
    <col min="12806" max="12806" width="8.54296875" style="10"/>
    <col min="12807" max="12807" width="10.54296875" style="10" bestFit="1" customWidth="1"/>
    <col min="12808" max="13056" width="8.54296875" style="10"/>
    <col min="13057" max="13057" width="8.54296875" style="10" customWidth="1"/>
    <col min="13058" max="13058" width="69" style="10" customWidth="1"/>
    <col min="13059" max="13060" width="23.453125" style="10" customWidth="1"/>
    <col min="13061" max="13061" width="3.54296875" style="10" customWidth="1"/>
    <col min="13062" max="13062" width="8.54296875" style="10"/>
    <col min="13063" max="13063" width="10.54296875" style="10" bestFit="1" customWidth="1"/>
    <col min="13064" max="13312" width="8.54296875" style="10"/>
    <col min="13313" max="13313" width="8.54296875" style="10" customWidth="1"/>
    <col min="13314" max="13314" width="69" style="10" customWidth="1"/>
    <col min="13315" max="13316" width="23.453125" style="10" customWidth="1"/>
    <col min="13317" max="13317" width="3.54296875" style="10" customWidth="1"/>
    <col min="13318" max="13318" width="8.54296875" style="10"/>
    <col min="13319" max="13319" width="10.54296875" style="10" bestFit="1" customWidth="1"/>
    <col min="13320" max="13568" width="8.54296875" style="10"/>
    <col min="13569" max="13569" width="8.54296875" style="10" customWidth="1"/>
    <col min="13570" max="13570" width="69" style="10" customWidth="1"/>
    <col min="13571" max="13572" width="23.453125" style="10" customWidth="1"/>
    <col min="13573" max="13573" width="3.54296875" style="10" customWidth="1"/>
    <col min="13574" max="13574" width="8.54296875" style="10"/>
    <col min="13575" max="13575" width="10.54296875" style="10" bestFit="1" customWidth="1"/>
    <col min="13576" max="13824" width="8.54296875" style="10"/>
    <col min="13825" max="13825" width="8.54296875" style="10" customWidth="1"/>
    <col min="13826" max="13826" width="69" style="10" customWidth="1"/>
    <col min="13827" max="13828" width="23.453125" style="10" customWidth="1"/>
    <col min="13829" max="13829" width="3.54296875" style="10" customWidth="1"/>
    <col min="13830" max="13830" width="8.54296875" style="10"/>
    <col min="13831" max="13831" width="10.54296875" style="10" bestFit="1" customWidth="1"/>
    <col min="13832" max="14080" width="8.54296875" style="10"/>
    <col min="14081" max="14081" width="8.54296875" style="10" customWidth="1"/>
    <col min="14082" max="14082" width="69" style="10" customWidth="1"/>
    <col min="14083" max="14084" width="23.453125" style="10" customWidth="1"/>
    <col min="14085" max="14085" width="3.54296875" style="10" customWidth="1"/>
    <col min="14086" max="14086" width="8.54296875" style="10"/>
    <col min="14087" max="14087" width="10.54296875" style="10" bestFit="1" customWidth="1"/>
    <col min="14088" max="14336" width="8.54296875" style="10"/>
    <col min="14337" max="14337" width="8.54296875" style="10" customWidth="1"/>
    <col min="14338" max="14338" width="69" style="10" customWidth="1"/>
    <col min="14339" max="14340" width="23.453125" style="10" customWidth="1"/>
    <col min="14341" max="14341" width="3.54296875" style="10" customWidth="1"/>
    <col min="14342" max="14342" width="8.54296875" style="10"/>
    <col min="14343" max="14343" width="10.54296875" style="10" bestFit="1" customWidth="1"/>
    <col min="14344" max="14592" width="8.54296875" style="10"/>
    <col min="14593" max="14593" width="8.54296875" style="10" customWidth="1"/>
    <col min="14594" max="14594" width="69" style="10" customWidth="1"/>
    <col min="14595" max="14596" width="23.453125" style="10" customWidth="1"/>
    <col min="14597" max="14597" width="3.54296875" style="10" customWidth="1"/>
    <col min="14598" max="14598" width="8.54296875" style="10"/>
    <col min="14599" max="14599" width="10.54296875" style="10" bestFit="1" customWidth="1"/>
    <col min="14600" max="14848" width="8.54296875" style="10"/>
    <col min="14849" max="14849" width="8.54296875" style="10" customWidth="1"/>
    <col min="14850" max="14850" width="69" style="10" customWidth="1"/>
    <col min="14851" max="14852" width="23.453125" style="10" customWidth="1"/>
    <col min="14853" max="14853" width="3.54296875" style="10" customWidth="1"/>
    <col min="14854" max="14854" width="8.54296875" style="10"/>
    <col min="14855" max="14855" width="10.54296875" style="10" bestFit="1" customWidth="1"/>
    <col min="14856" max="15104" width="8.54296875" style="10"/>
    <col min="15105" max="15105" width="8.54296875" style="10" customWidth="1"/>
    <col min="15106" max="15106" width="69" style="10" customWidth="1"/>
    <col min="15107" max="15108" width="23.453125" style="10" customWidth="1"/>
    <col min="15109" max="15109" width="3.54296875" style="10" customWidth="1"/>
    <col min="15110" max="15110" width="8.54296875" style="10"/>
    <col min="15111" max="15111" width="10.54296875" style="10" bestFit="1" customWidth="1"/>
    <col min="15112" max="15360" width="8.54296875" style="10"/>
    <col min="15361" max="15361" width="8.54296875" style="10" customWidth="1"/>
    <col min="15362" max="15362" width="69" style="10" customWidth="1"/>
    <col min="15363" max="15364" width="23.453125" style="10" customWidth="1"/>
    <col min="15365" max="15365" width="3.54296875" style="10" customWidth="1"/>
    <col min="15366" max="15366" width="8.54296875" style="10"/>
    <col min="15367" max="15367" width="10.54296875" style="10" bestFit="1" customWidth="1"/>
    <col min="15368" max="15616" width="8.54296875" style="10"/>
    <col min="15617" max="15617" width="8.54296875" style="10" customWidth="1"/>
    <col min="15618" max="15618" width="69" style="10" customWidth="1"/>
    <col min="15619" max="15620" width="23.453125" style="10" customWidth="1"/>
    <col min="15621" max="15621" width="3.54296875" style="10" customWidth="1"/>
    <col min="15622" max="15622" width="8.54296875" style="10"/>
    <col min="15623" max="15623" width="10.54296875" style="10" bestFit="1" customWidth="1"/>
    <col min="15624" max="15872" width="8.54296875" style="10"/>
    <col min="15873" max="15873" width="8.54296875" style="10" customWidth="1"/>
    <col min="15874" max="15874" width="69" style="10" customWidth="1"/>
    <col min="15875" max="15876" width="23.453125" style="10" customWidth="1"/>
    <col min="15877" max="15877" width="3.54296875" style="10" customWidth="1"/>
    <col min="15878" max="15878" width="8.54296875" style="10"/>
    <col min="15879" max="15879" width="10.54296875" style="10" bestFit="1" customWidth="1"/>
    <col min="15880" max="16128" width="8.54296875" style="10"/>
    <col min="16129" max="16129" width="8.54296875" style="10" customWidth="1"/>
    <col min="16130" max="16130" width="69" style="10" customWidth="1"/>
    <col min="16131" max="16132" width="23.453125" style="10" customWidth="1"/>
    <col min="16133" max="16133" width="3.54296875" style="10" customWidth="1"/>
    <col min="16134" max="16134" width="8.54296875" style="10"/>
    <col min="16135" max="16135" width="10.54296875" style="10" bestFit="1" customWidth="1"/>
    <col min="16136" max="16384" width="8.54296875" style="10"/>
  </cols>
  <sheetData>
    <row r="2" spans="2:10" ht="21">
      <c r="B2" s="74"/>
      <c r="C2" s="385" t="s">
        <v>89</v>
      </c>
      <c r="D2" s="385"/>
      <c r="E2" s="385"/>
    </row>
    <row r="3" spans="2:10" ht="21" customHeight="1">
      <c r="B3" s="74"/>
      <c r="C3" s="386" t="s">
        <v>193</v>
      </c>
      <c r="D3" s="386"/>
      <c r="E3" s="386"/>
    </row>
    <row r="4" spans="2:10" ht="21" customHeight="1">
      <c r="B4" s="74"/>
      <c r="C4" s="386" t="s">
        <v>169</v>
      </c>
      <c r="D4" s="386"/>
      <c r="E4" s="386"/>
    </row>
    <row r="5" spans="2:10" ht="21">
      <c r="B5" s="74"/>
      <c r="C5" s="391" t="s">
        <v>68</v>
      </c>
      <c r="D5" s="391"/>
      <c r="E5" s="391"/>
    </row>
    <row r="6" spans="2:10" ht="6" customHeight="1">
      <c r="B6" s="74"/>
      <c r="C6" s="120"/>
      <c r="D6" s="120"/>
      <c r="E6" s="120"/>
    </row>
    <row r="7" spans="2:10" ht="21">
      <c r="B7" s="74"/>
      <c r="C7" s="113"/>
      <c r="D7" s="131"/>
      <c r="E7" s="114"/>
    </row>
    <row r="8" spans="2:10" ht="22.5" customHeight="1">
      <c r="B8" s="74"/>
      <c r="C8" s="113"/>
      <c r="D8" s="132" t="s">
        <v>191</v>
      </c>
      <c r="E8" s="132" t="s">
        <v>192</v>
      </c>
      <c r="G8" s="54"/>
      <c r="H8" s="54"/>
    </row>
    <row r="9" spans="2:10" ht="22.5" customHeight="1">
      <c r="B9" s="74"/>
      <c r="C9" s="113"/>
      <c r="D9" s="118"/>
      <c r="E9" s="118"/>
      <c r="G9" s="54"/>
      <c r="H9" s="54"/>
    </row>
    <row r="10" spans="2:10" ht="21">
      <c r="B10" s="74"/>
      <c r="C10" s="130" t="s">
        <v>79</v>
      </c>
      <c r="D10" s="115">
        <f>+'IR TBG ENG'!D10</f>
        <v>5.6497000000000002</v>
      </c>
      <c r="E10" s="115">
        <f>+'IR TBG ENG'!E10</f>
        <v>0.90449999999999997</v>
      </c>
      <c r="G10" s="54"/>
      <c r="H10" s="54"/>
      <c r="I10" s="54"/>
      <c r="J10" s="54"/>
    </row>
    <row r="11" spans="2:10" ht="21">
      <c r="B11" s="74"/>
      <c r="C11" s="122"/>
      <c r="D11" s="115"/>
      <c r="E11" s="115"/>
      <c r="G11" s="54"/>
      <c r="H11" s="54"/>
      <c r="I11" s="54"/>
      <c r="J11" s="54"/>
    </row>
    <row r="12" spans="2:10" ht="21">
      <c r="B12" s="74"/>
      <c r="C12" s="121" t="s">
        <v>180</v>
      </c>
      <c r="D12" s="115">
        <f>+'IR TBG ENG'!D12</f>
        <v>6970.9139999999998</v>
      </c>
      <c r="E12" s="115">
        <f>+'IR TBG ENG'!E12</f>
        <v>2636.3969999999999</v>
      </c>
      <c r="G12" s="54"/>
      <c r="H12" s="54"/>
      <c r="I12" s="54"/>
      <c r="J12" s="54"/>
    </row>
    <row r="13" spans="2:10" ht="21">
      <c r="B13" s="74"/>
      <c r="C13" s="130"/>
      <c r="D13" s="115"/>
      <c r="E13" s="115"/>
      <c r="G13" s="54"/>
      <c r="H13" s="54"/>
      <c r="I13" s="54"/>
      <c r="J13" s="54"/>
    </row>
    <row r="14" spans="2:10" ht="21">
      <c r="B14" s="74"/>
      <c r="C14" s="116" t="s">
        <v>181</v>
      </c>
      <c r="D14" s="115">
        <f>+'IR TBG ENG'!D14</f>
        <v>3505.8310000000001</v>
      </c>
      <c r="E14" s="115">
        <f>+'IR TBG ENG'!E14</f>
        <v>597.70500000000004</v>
      </c>
      <c r="G14" s="54"/>
      <c r="H14" s="54"/>
      <c r="I14" s="54"/>
      <c r="J14" s="54"/>
    </row>
    <row r="15" spans="2:10" ht="21">
      <c r="B15" s="74"/>
      <c r="C15" s="130"/>
      <c r="D15" s="115"/>
      <c r="E15" s="115"/>
      <c r="G15" s="54"/>
      <c r="H15" s="54"/>
      <c r="I15" s="54"/>
      <c r="J15" s="54"/>
    </row>
    <row r="16" spans="2:10" ht="21">
      <c r="B16" s="74"/>
      <c r="C16" s="116" t="s">
        <v>182</v>
      </c>
      <c r="D16" s="115">
        <f>+'IR TBG ENG'!D16</f>
        <v>352.00811443546706</v>
      </c>
      <c r="E16" s="115">
        <f>+'IR TBG ENG'!E16</f>
        <v>-1513.08697205</v>
      </c>
      <c r="G16" s="54"/>
      <c r="H16" s="54"/>
      <c r="I16" s="54"/>
      <c r="J16" s="54"/>
    </row>
    <row r="17" spans="1:10" ht="21">
      <c r="B17" s="74"/>
      <c r="C17" s="130"/>
      <c r="D17" s="115"/>
      <c r="E17" s="115"/>
      <c r="G17" s="54"/>
      <c r="H17" s="54"/>
      <c r="I17" s="54"/>
      <c r="J17" s="54"/>
    </row>
    <row r="18" spans="1:10" ht="21">
      <c r="B18" s="74"/>
      <c r="C18" s="129" t="s">
        <v>80</v>
      </c>
      <c r="D18" s="126">
        <f>+'IR TBG ENG'!D18</f>
        <v>0</v>
      </c>
      <c r="E18" s="126">
        <f>+'IR TBG ENG'!E18</f>
        <v>0</v>
      </c>
      <c r="G18" s="54"/>
      <c r="H18" s="54"/>
      <c r="I18" s="54"/>
      <c r="J18" s="54"/>
    </row>
    <row r="19" spans="1:10" ht="6.75" customHeight="1">
      <c r="B19" s="74"/>
      <c r="C19" s="390"/>
      <c r="D19" s="390"/>
      <c r="E19" s="390"/>
      <c r="G19" s="54"/>
      <c r="H19" s="54"/>
      <c r="I19" s="54"/>
      <c r="J19" s="54"/>
    </row>
    <row r="20" spans="1:10" s="97" customFormat="1">
      <c r="B20" s="74"/>
      <c r="C20" s="384"/>
      <c r="D20" s="384"/>
      <c r="E20" s="384"/>
      <c r="G20" s="106"/>
      <c r="H20" s="106"/>
      <c r="I20" s="106"/>
      <c r="J20" s="106"/>
    </row>
    <row r="21" spans="1:10" s="97" customFormat="1" ht="21" hidden="1">
      <c r="A21" s="111"/>
      <c r="B21" s="74"/>
      <c r="C21" s="384"/>
      <c r="D21" s="384"/>
      <c r="E21" s="384"/>
      <c r="G21" s="106"/>
      <c r="H21" s="106"/>
      <c r="I21" s="106"/>
      <c r="J21" s="106"/>
    </row>
    <row r="22" spans="1:10" customFormat="1" ht="9" customHeight="1">
      <c r="C22" s="112"/>
      <c r="D22" s="112"/>
      <c r="E22" s="112"/>
    </row>
    <row r="23" spans="1:10" s="97" customFormat="1" ht="69" customHeight="1">
      <c r="B23" s="74"/>
      <c r="C23" s="384" t="s">
        <v>90</v>
      </c>
      <c r="D23" s="384"/>
      <c r="E23" s="384"/>
      <c r="G23" s="106"/>
      <c r="H23" s="106"/>
      <c r="I23" s="106"/>
      <c r="J23" s="106"/>
    </row>
    <row r="24" spans="1:10" s="97" customFormat="1" ht="12.75" customHeight="1">
      <c r="B24" s="74"/>
      <c r="C24" s="74"/>
      <c r="D24" s="76"/>
      <c r="E24" s="99"/>
      <c r="G24" s="106"/>
      <c r="H24" s="106"/>
      <c r="I24" s="106"/>
      <c r="J24" s="106"/>
    </row>
    <row r="25" spans="1:10" ht="12.75" customHeight="1">
      <c r="C25" s="101"/>
      <c r="D25" s="102"/>
      <c r="E25" s="102"/>
    </row>
    <row r="26" spans="1:10" ht="38.25" customHeight="1">
      <c r="C26" s="389"/>
      <c r="D26" s="389"/>
      <c r="E26" s="389"/>
    </row>
    <row r="28" spans="1:10">
      <c r="D28" s="103"/>
      <c r="E28" s="103"/>
    </row>
    <row r="29" spans="1:10" ht="70.5" customHeight="1">
      <c r="C29" s="389"/>
      <c r="D29" s="389"/>
      <c r="E29" s="389"/>
    </row>
    <row r="35" spans="3:3">
      <c r="C35" s="104"/>
    </row>
  </sheetData>
  <mergeCells count="9">
    <mergeCell ref="C2:E2"/>
    <mergeCell ref="C3:E3"/>
    <mergeCell ref="C23:E23"/>
    <mergeCell ref="C29:E29"/>
    <mergeCell ref="C4:E4"/>
    <mergeCell ref="C26:E26"/>
    <mergeCell ref="C19:E19"/>
    <mergeCell ref="C5:E5"/>
    <mergeCell ref="C20:E21"/>
  </mergeCells>
  <printOptions horizontalCentered="1"/>
  <pageMargins left="0.6692913385826772" right="0.6692913385826772" top="0.98425196850393704" bottom="0.98425196850393704" header="0.51181102362204722" footer="0.51181102362204722"/>
  <pageSetup paperSize="9" scale="70" orientation="portrait" r:id="rId1"/>
  <headerFooter scaleWithDoc="0" alignWithMargins="0">
    <oddFooter>&amp;C&amp;1#&amp;"Calibri"&amp;10&amp;K000000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C2:L44"/>
  <sheetViews>
    <sheetView showGridLines="0" zoomScale="55" zoomScaleNormal="55" zoomScaleSheetLayoutView="70" workbookViewId="0">
      <selection activeCell="D9" sqref="D9"/>
    </sheetView>
  </sheetViews>
  <sheetFormatPr defaultColWidth="8.54296875" defaultRowHeight="13"/>
  <cols>
    <col min="1" max="1" width="11.54296875" style="74" customWidth="1"/>
    <col min="2" max="2" width="4.453125" style="74" customWidth="1"/>
    <col min="3" max="3" width="87.54296875" style="74" customWidth="1"/>
    <col min="4" max="4" width="24.54296875" style="84" customWidth="1"/>
    <col min="5" max="5" width="24.453125" style="84" customWidth="1"/>
    <col min="6" max="6" width="8.54296875" style="74"/>
    <col min="7" max="9" width="10" style="74" bestFit="1" customWidth="1"/>
    <col min="10" max="11" width="8.54296875" style="74" customWidth="1"/>
    <col min="12" max="256" width="8.54296875" style="74"/>
    <col min="257" max="257" width="8.54296875" style="74" customWidth="1"/>
    <col min="258" max="258" width="66.54296875" style="74" customWidth="1"/>
    <col min="259" max="260" width="23.453125" style="74" customWidth="1"/>
    <col min="261" max="261" width="3.54296875" style="74" customWidth="1"/>
    <col min="262" max="512" width="8.54296875" style="74"/>
    <col min="513" max="513" width="8.54296875" style="74" customWidth="1"/>
    <col min="514" max="514" width="66.54296875" style="74" customWidth="1"/>
    <col min="515" max="516" width="23.453125" style="74" customWidth="1"/>
    <col min="517" max="517" width="3.54296875" style="74" customWidth="1"/>
    <col min="518" max="768" width="8.54296875" style="74"/>
    <col min="769" max="769" width="8.54296875" style="74" customWidth="1"/>
    <col min="770" max="770" width="66.54296875" style="74" customWidth="1"/>
    <col min="771" max="772" width="23.453125" style="74" customWidth="1"/>
    <col min="773" max="773" width="3.54296875" style="74" customWidth="1"/>
    <col min="774" max="1024" width="8.54296875" style="74"/>
    <col min="1025" max="1025" width="8.54296875" style="74" customWidth="1"/>
    <col min="1026" max="1026" width="66.54296875" style="74" customWidth="1"/>
    <col min="1027" max="1028" width="23.453125" style="74" customWidth="1"/>
    <col min="1029" max="1029" width="3.54296875" style="74" customWidth="1"/>
    <col min="1030" max="1280" width="8.54296875" style="74"/>
    <col min="1281" max="1281" width="8.54296875" style="74" customWidth="1"/>
    <col min="1282" max="1282" width="66.54296875" style="74" customWidth="1"/>
    <col min="1283" max="1284" width="23.453125" style="74" customWidth="1"/>
    <col min="1285" max="1285" width="3.54296875" style="74" customWidth="1"/>
    <col min="1286" max="1536" width="8.54296875" style="74"/>
    <col min="1537" max="1537" width="8.54296875" style="74" customWidth="1"/>
    <col min="1538" max="1538" width="66.54296875" style="74" customWidth="1"/>
    <col min="1539" max="1540" width="23.453125" style="74" customWidth="1"/>
    <col min="1541" max="1541" width="3.54296875" style="74" customWidth="1"/>
    <col min="1542" max="1792" width="8.54296875" style="74"/>
    <col min="1793" max="1793" width="8.54296875" style="74" customWidth="1"/>
    <col min="1794" max="1794" width="66.54296875" style="74" customWidth="1"/>
    <col min="1795" max="1796" width="23.453125" style="74" customWidth="1"/>
    <col min="1797" max="1797" width="3.54296875" style="74" customWidth="1"/>
    <col min="1798" max="2048" width="8.54296875" style="74"/>
    <col min="2049" max="2049" width="8.54296875" style="74" customWidth="1"/>
    <col min="2050" max="2050" width="66.54296875" style="74" customWidth="1"/>
    <col min="2051" max="2052" width="23.453125" style="74" customWidth="1"/>
    <col min="2053" max="2053" width="3.54296875" style="74" customWidth="1"/>
    <col min="2054" max="2304" width="8.54296875" style="74"/>
    <col min="2305" max="2305" width="8.54296875" style="74" customWidth="1"/>
    <col min="2306" max="2306" width="66.54296875" style="74" customWidth="1"/>
    <col min="2307" max="2308" width="23.453125" style="74" customWidth="1"/>
    <col min="2309" max="2309" width="3.54296875" style="74" customWidth="1"/>
    <col min="2310" max="2560" width="8.54296875" style="74"/>
    <col min="2561" max="2561" width="8.54296875" style="74" customWidth="1"/>
    <col min="2562" max="2562" width="66.54296875" style="74" customWidth="1"/>
    <col min="2563" max="2564" width="23.453125" style="74" customWidth="1"/>
    <col min="2565" max="2565" width="3.54296875" style="74" customWidth="1"/>
    <col min="2566" max="2816" width="8.54296875" style="74"/>
    <col min="2817" max="2817" width="8.54296875" style="74" customWidth="1"/>
    <col min="2818" max="2818" width="66.54296875" style="74" customWidth="1"/>
    <col min="2819" max="2820" width="23.453125" style="74" customWidth="1"/>
    <col min="2821" max="2821" width="3.54296875" style="74" customWidth="1"/>
    <col min="2822" max="3072" width="8.54296875" style="74"/>
    <col min="3073" max="3073" width="8.54296875" style="74" customWidth="1"/>
    <col min="3074" max="3074" width="66.54296875" style="74" customWidth="1"/>
    <col min="3075" max="3076" width="23.453125" style="74" customWidth="1"/>
    <col min="3077" max="3077" width="3.54296875" style="74" customWidth="1"/>
    <col min="3078" max="3328" width="8.54296875" style="74"/>
    <col min="3329" max="3329" width="8.54296875" style="74" customWidth="1"/>
    <col min="3330" max="3330" width="66.54296875" style="74" customWidth="1"/>
    <col min="3331" max="3332" width="23.453125" style="74" customWidth="1"/>
    <col min="3333" max="3333" width="3.54296875" style="74" customWidth="1"/>
    <col min="3334" max="3584" width="8.54296875" style="74"/>
    <col min="3585" max="3585" width="8.54296875" style="74" customWidth="1"/>
    <col min="3586" max="3586" width="66.54296875" style="74" customWidth="1"/>
    <col min="3587" max="3588" width="23.453125" style="74" customWidth="1"/>
    <col min="3589" max="3589" width="3.54296875" style="74" customWidth="1"/>
    <col min="3590" max="3840" width="8.54296875" style="74"/>
    <col min="3841" max="3841" width="8.54296875" style="74" customWidth="1"/>
    <col min="3842" max="3842" width="66.54296875" style="74" customWidth="1"/>
    <col min="3843" max="3844" width="23.453125" style="74" customWidth="1"/>
    <col min="3845" max="3845" width="3.54296875" style="74" customWidth="1"/>
    <col min="3846" max="4096" width="8.54296875" style="74"/>
    <col min="4097" max="4097" width="8.54296875" style="74" customWidth="1"/>
    <col min="4098" max="4098" width="66.54296875" style="74" customWidth="1"/>
    <col min="4099" max="4100" width="23.453125" style="74" customWidth="1"/>
    <col min="4101" max="4101" width="3.54296875" style="74" customWidth="1"/>
    <col min="4102" max="4352" width="8.54296875" style="74"/>
    <col min="4353" max="4353" width="8.54296875" style="74" customWidth="1"/>
    <col min="4354" max="4354" width="66.54296875" style="74" customWidth="1"/>
    <col min="4355" max="4356" width="23.453125" style="74" customWidth="1"/>
    <col min="4357" max="4357" width="3.54296875" style="74" customWidth="1"/>
    <col min="4358" max="4608" width="8.54296875" style="74"/>
    <col min="4609" max="4609" width="8.54296875" style="74" customWidth="1"/>
    <col min="4610" max="4610" width="66.54296875" style="74" customWidth="1"/>
    <col min="4611" max="4612" width="23.453125" style="74" customWidth="1"/>
    <col min="4613" max="4613" width="3.54296875" style="74" customWidth="1"/>
    <col min="4614" max="4864" width="8.54296875" style="74"/>
    <col min="4865" max="4865" width="8.54296875" style="74" customWidth="1"/>
    <col min="4866" max="4866" width="66.54296875" style="74" customWidth="1"/>
    <col min="4867" max="4868" width="23.453125" style="74" customWidth="1"/>
    <col min="4869" max="4869" width="3.54296875" style="74" customWidth="1"/>
    <col min="4870" max="5120" width="8.54296875" style="74"/>
    <col min="5121" max="5121" width="8.54296875" style="74" customWidth="1"/>
    <col min="5122" max="5122" width="66.54296875" style="74" customWidth="1"/>
    <col min="5123" max="5124" width="23.453125" style="74" customWidth="1"/>
    <col min="5125" max="5125" width="3.54296875" style="74" customWidth="1"/>
    <col min="5126" max="5376" width="8.54296875" style="74"/>
    <col min="5377" max="5377" width="8.54296875" style="74" customWidth="1"/>
    <col min="5378" max="5378" width="66.54296875" style="74" customWidth="1"/>
    <col min="5379" max="5380" width="23.453125" style="74" customWidth="1"/>
    <col min="5381" max="5381" width="3.54296875" style="74" customWidth="1"/>
    <col min="5382" max="5632" width="8.54296875" style="74"/>
    <col min="5633" max="5633" width="8.54296875" style="74" customWidth="1"/>
    <col min="5634" max="5634" width="66.54296875" style="74" customWidth="1"/>
    <col min="5635" max="5636" width="23.453125" style="74" customWidth="1"/>
    <col min="5637" max="5637" width="3.54296875" style="74" customWidth="1"/>
    <col min="5638" max="5888" width="8.54296875" style="74"/>
    <col min="5889" max="5889" width="8.54296875" style="74" customWidth="1"/>
    <col min="5890" max="5890" width="66.54296875" style="74" customWidth="1"/>
    <col min="5891" max="5892" width="23.453125" style="74" customWidth="1"/>
    <col min="5893" max="5893" width="3.54296875" style="74" customWidth="1"/>
    <col min="5894" max="6144" width="8.54296875" style="74"/>
    <col min="6145" max="6145" width="8.54296875" style="74" customWidth="1"/>
    <col min="6146" max="6146" width="66.54296875" style="74" customWidth="1"/>
    <col min="6147" max="6148" width="23.453125" style="74" customWidth="1"/>
    <col min="6149" max="6149" width="3.54296875" style="74" customWidth="1"/>
    <col min="6150" max="6400" width="8.54296875" style="74"/>
    <col min="6401" max="6401" width="8.54296875" style="74" customWidth="1"/>
    <col min="6402" max="6402" width="66.54296875" style="74" customWidth="1"/>
    <col min="6403" max="6404" width="23.453125" style="74" customWidth="1"/>
    <col min="6405" max="6405" width="3.54296875" style="74" customWidth="1"/>
    <col min="6406" max="6656" width="8.54296875" style="74"/>
    <col min="6657" max="6657" width="8.54296875" style="74" customWidth="1"/>
    <col min="6658" max="6658" width="66.54296875" style="74" customWidth="1"/>
    <col min="6659" max="6660" width="23.453125" style="74" customWidth="1"/>
    <col min="6661" max="6661" width="3.54296875" style="74" customWidth="1"/>
    <col min="6662" max="6912" width="8.54296875" style="74"/>
    <col min="6913" max="6913" width="8.54296875" style="74" customWidth="1"/>
    <col min="6914" max="6914" width="66.54296875" style="74" customWidth="1"/>
    <col min="6915" max="6916" width="23.453125" style="74" customWidth="1"/>
    <col min="6917" max="6917" width="3.54296875" style="74" customWidth="1"/>
    <col min="6918" max="7168" width="8.54296875" style="74"/>
    <col min="7169" max="7169" width="8.54296875" style="74" customWidth="1"/>
    <col min="7170" max="7170" width="66.54296875" style="74" customWidth="1"/>
    <col min="7171" max="7172" width="23.453125" style="74" customWidth="1"/>
    <col min="7173" max="7173" width="3.54296875" style="74" customWidth="1"/>
    <col min="7174" max="7424" width="8.54296875" style="74"/>
    <col min="7425" max="7425" width="8.54296875" style="74" customWidth="1"/>
    <col min="7426" max="7426" width="66.54296875" style="74" customWidth="1"/>
    <col min="7427" max="7428" width="23.453125" style="74" customWidth="1"/>
    <col min="7429" max="7429" width="3.54296875" style="74" customWidth="1"/>
    <col min="7430" max="7680" width="8.54296875" style="74"/>
    <col min="7681" max="7681" width="8.54296875" style="74" customWidth="1"/>
    <col min="7682" max="7682" width="66.54296875" style="74" customWidth="1"/>
    <col min="7683" max="7684" width="23.453125" style="74" customWidth="1"/>
    <col min="7685" max="7685" width="3.54296875" style="74" customWidth="1"/>
    <col min="7686" max="7936" width="8.54296875" style="74"/>
    <col min="7937" max="7937" width="8.54296875" style="74" customWidth="1"/>
    <col min="7938" max="7938" width="66.54296875" style="74" customWidth="1"/>
    <col min="7939" max="7940" width="23.453125" style="74" customWidth="1"/>
    <col min="7941" max="7941" width="3.54296875" style="74" customWidth="1"/>
    <col min="7942" max="8192" width="8.54296875" style="74"/>
    <col min="8193" max="8193" width="8.54296875" style="74" customWidth="1"/>
    <col min="8194" max="8194" width="66.54296875" style="74" customWidth="1"/>
    <col min="8195" max="8196" width="23.453125" style="74" customWidth="1"/>
    <col min="8197" max="8197" width="3.54296875" style="74" customWidth="1"/>
    <col min="8198" max="8448" width="8.54296875" style="74"/>
    <col min="8449" max="8449" width="8.54296875" style="74" customWidth="1"/>
    <col min="8450" max="8450" width="66.54296875" style="74" customWidth="1"/>
    <col min="8451" max="8452" width="23.453125" style="74" customWidth="1"/>
    <col min="8453" max="8453" width="3.54296875" style="74" customWidth="1"/>
    <col min="8454" max="8704" width="8.54296875" style="74"/>
    <col min="8705" max="8705" width="8.54296875" style="74" customWidth="1"/>
    <col min="8706" max="8706" width="66.54296875" style="74" customWidth="1"/>
    <col min="8707" max="8708" width="23.453125" style="74" customWidth="1"/>
    <col min="8709" max="8709" width="3.54296875" style="74" customWidth="1"/>
    <col min="8710" max="8960" width="8.54296875" style="74"/>
    <col min="8961" max="8961" width="8.54296875" style="74" customWidth="1"/>
    <col min="8962" max="8962" width="66.54296875" style="74" customWidth="1"/>
    <col min="8963" max="8964" width="23.453125" style="74" customWidth="1"/>
    <col min="8965" max="8965" width="3.54296875" style="74" customWidth="1"/>
    <col min="8966" max="9216" width="8.54296875" style="74"/>
    <col min="9217" max="9217" width="8.54296875" style="74" customWidth="1"/>
    <col min="9218" max="9218" width="66.54296875" style="74" customWidth="1"/>
    <col min="9219" max="9220" width="23.453125" style="74" customWidth="1"/>
    <col min="9221" max="9221" width="3.54296875" style="74" customWidth="1"/>
    <col min="9222" max="9472" width="8.54296875" style="74"/>
    <col min="9473" max="9473" width="8.54296875" style="74" customWidth="1"/>
    <col min="9474" max="9474" width="66.54296875" style="74" customWidth="1"/>
    <col min="9475" max="9476" width="23.453125" style="74" customWidth="1"/>
    <col min="9477" max="9477" width="3.54296875" style="74" customWidth="1"/>
    <col min="9478" max="9728" width="8.54296875" style="74"/>
    <col min="9729" max="9729" width="8.54296875" style="74" customWidth="1"/>
    <col min="9730" max="9730" width="66.54296875" style="74" customWidth="1"/>
    <col min="9731" max="9732" width="23.453125" style="74" customWidth="1"/>
    <col min="9733" max="9733" width="3.54296875" style="74" customWidth="1"/>
    <col min="9734" max="9984" width="8.54296875" style="74"/>
    <col min="9985" max="9985" width="8.54296875" style="74" customWidth="1"/>
    <col min="9986" max="9986" width="66.54296875" style="74" customWidth="1"/>
    <col min="9987" max="9988" width="23.453125" style="74" customWidth="1"/>
    <col min="9989" max="9989" width="3.54296875" style="74" customWidth="1"/>
    <col min="9990" max="10240" width="8.54296875" style="74"/>
    <col min="10241" max="10241" width="8.54296875" style="74" customWidth="1"/>
    <col min="10242" max="10242" width="66.54296875" style="74" customWidth="1"/>
    <col min="10243" max="10244" width="23.453125" style="74" customWidth="1"/>
    <col min="10245" max="10245" width="3.54296875" style="74" customWidth="1"/>
    <col min="10246" max="10496" width="8.54296875" style="74"/>
    <col min="10497" max="10497" width="8.54296875" style="74" customWidth="1"/>
    <col min="10498" max="10498" width="66.54296875" style="74" customWidth="1"/>
    <col min="10499" max="10500" width="23.453125" style="74" customWidth="1"/>
    <col min="10501" max="10501" width="3.54296875" style="74" customWidth="1"/>
    <col min="10502" max="10752" width="8.54296875" style="74"/>
    <col min="10753" max="10753" width="8.54296875" style="74" customWidth="1"/>
    <col min="10754" max="10754" width="66.54296875" style="74" customWidth="1"/>
    <col min="10755" max="10756" width="23.453125" style="74" customWidth="1"/>
    <col min="10757" max="10757" width="3.54296875" style="74" customWidth="1"/>
    <col min="10758" max="11008" width="8.54296875" style="74"/>
    <col min="11009" max="11009" width="8.54296875" style="74" customWidth="1"/>
    <col min="11010" max="11010" width="66.54296875" style="74" customWidth="1"/>
    <col min="11011" max="11012" width="23.453125" style="74" customWidth="1"/>
    <col min="11013" max="11013" width="3.54296875" style="74" customWidth="1"/>
    <col min="11014" max="11264" width="8.54296875" style="74"/>
    <col min="11265" max="11265" width="8.54296875" style="74" customWidth="1"/>
    <col min="11266" max="11266" width="66.54296875" style="74" customWidth="1"/>
    <col min="11267" max="11268" width="23.453125" style="74" customWidth="1"/>
    <col min="11269" max="11269" width="3.54296875" style="74" customWidth="1"/>
    <col min="11270" max="11520" width="8.54296875" style="74"/>
    <col min="11521" max="11521" width="8.54296875" style="74" customWidth="1"/>
    <col min="11522" max="11522" width="66.54296875" style="74" customWidth="1"/>
    <col min="11523" max="11524" width="23.453125" style="74" customWidth="1"/>
    <col min="11525" max="11525" width="3.54296875" style="74" customWidth="1"/>
    <col min="11526" max="11776" width="8.54296875" style="74"/>
    <col min="11777" max="11777" width="8.54296875" style="74" customWidth="1"/>
    <col min="11778" max="11778" width="66.54296875" style="74" customWidth="1"/>
    <col min="11779" max="11780" width="23.453125" style="74" customWidth="1"/>
    <col min="11781" max="11781" width="3.54296875" style="74" customWidth="1"/>
    <col min="11782" max="12032" width="8.54296875" style="74"/>
    <col min="12033" max="12033" width="8.54296875" style="74" customWidth="1"/>
    <col min="12034" max="12034" width="66.54296875" style="74" customWidth="1"/>
    <col min="12035" max="12036" width="23.453125" style="74" customWidth="1"/>
    <col min="12037" max="12037" width="3.54296875" style="74" customWidth="1"/>
    <col min="12038" max="12288" width="8.54296875" style="74"/>
    <col min="12289" max="12289" width="8.54296875" style="74" customWidth="1"/>
    <col min="12290" max="12290" width="66.54296875" style="74" customWidth="1"/>
    <col min="12291" max="12292" width="23.453125" style="74" customWidth="1"/>
    <col min="12293" max="12293" width="3.54296875" style="74" customWidth="1"/>
    <col min="12294" max="12544" width="8.54296875" style="74"/>
    <col min="12545" max="12545" width="8.54296875" style="74" customWidth="1"/>
    <col min="12546" max="12546" width="66.54296875" style="74" customWidth="1"/>
    <col min="12547" max="12548" width="23.453125" style="74" customWidth="1"/>
    <col min="12549" max="12549" width="3.54296875" style="74" customWidth="1"/>
    <col min="12550" max="12800" width="8.54296875" style="74"/>
    <col min="12801" max="12801" width="8.54296875" style="74" customWidth="1"/>
    <col min="12802" max="12802" width="66.54296875" style="74" customWidth="1"/>
    <col min="12803" max="12804" width="23.453125" style="74" customWidth="1"/>
    <col min="12805" max="12805" width="3.54296875" style="74" customWidth="1"/>
    <col min="12806" max="13056" width="8.54296875" style="74"/>
    <col min="13057" max="13057" width="8.54296875" style="74" customWidth="1"/>
    <col min="13058" max="13058" width="66.54296875" style="74" customWidth="1"/>
    <col min="13059" max="13060" width="23.453125" style="74" customWidth="1"/>
    <col min="13061" max="13061" width="3.54296875" style="74" customWidth="1"/>
    <col min="13062" max="13312" width="8.54296875" style="74"/>
    <col min="13313" max="13313" width="8.54296875" style="74" customWidth="1"/>
    <col min="13314" max="13314" width="66.54296875" style="74" customWidth="1"/>
    <col min="13315" max="13316" width="23.453125" style="74" customWidth="1"/>
    <col min="13317" max="13317" width="3.54296875" style="74" customWidth="1"/>
    <col min="13318" max="13568" width="8.54296875" style="74"/>
    <col min="13569" max="13569" width="8.54296875" style="74" customWidth="1"/>
    <col min="13570" max="13570" width="66.54296875" style="74" customWidth="1"/>
    <col min="13571" max="13572" width="23.453125" style="74" customWidth="1"/>
    <col min="13573" max="13573" width="3.54296875" style="74" customWidth="1"/>
    <col min="13574" max="13824" width="8.54296875" style="74"/>
    <col min="13825" max="13825" width="8.54296875" style="74" customWidth="1"/>
    <col min="13826" max="13826" width="66.54296875" style="74" customWidth="1"/>
    <col min="13827" max="13828" width="23.453125" style="74" customWidth="1"/>
    <col min="13829" max="13829" width="3.54296875" style="74" customWidth="1"/>
    <col min="13830" max="14080" width="8.54296875" style="74"/>
    <col min="14081" max="14081" width="8.54296875" style="74" customWidth="1"/>
    <col min="14082" max="14082" width="66.54296875" style="74" customWidth="1"/>
    <col min="14083" max="14084" width="23.453125" style="74" customWidth="1"/>
    <col min="14085" max="14085" width="3.54296875" style="74" customWidth="1"/>
    <col min="14086" max="14336" width="8.54296875" style="74"/>
    <col min="14337" max="14337" width="8.54296875" style="74" customWidth="1"/>
    <col min="14338" max="14338" width="66.54296875" style="74" customWidth="1"/>
    <col min="14339" max="14340" width="23.453125" style="74" customWidth="1"/>
    <col min="14341" max="14341" width="3.54296875" style="74" customWidth="1"/>
    <col min="14342" max="14592" width="8.54296875" style="74"/>
    <col min="14593" max="14593" width="8.54296875" style="74" customWidth="1"/>
    <col min="14594" max="14594" width="66.54296875" style="74" customWidth="1"/>
    <col min="14595" max="14596" width="23.453125" style="74" customWidth="1"/>
    <col min="14597" max="14597" width="3.54296875" style="74" customWidth="1"/>
    <col min="14598" max="14848" width="8.54296875" style="74"/>
    <col min="14849" max="14849" width="8.54296875" style="74" customWidth="1"/>
    <col min="14850" max="14850" width="66.54296875" style="74" customWidth="1"/>
    <col min="14851" max="14852" width="23.453125" style="74" customWidth="1"/>
    <col min="14853" max="14853" width="3.54296875" style="74" customWidth="1"/>
    <col min="14854" max="15104" width="8.54296875" style="74"/>
    <col min="15105" max="15105" width="8.54296875" style="74" customWidth="1"/>
    <col min="15106" max="15106" width="66.54296875" style="74" customWidth="1"/>
    <col min="15107" max="15108" width="23.453125" style="74" customWidth="1"/>
    <col min="15109" max="15109" width="3.54296875" style="74" customWidth="1"/>
    <col min="15110" max="15360" width="8.54296875" style="74"/>
    <col min="15361" max="15361" width="8.54296875" style="74" customWidth="1"/>
    <col min="15362" max="15362" width="66.54296875" style="74" customWidth="1"/>
    <col min="15363" max="15364" width="23.453125" style="74" customWidth="1"/>
    <col min="15365" max="15365" width="3.54296875" style="74" customWidth="1"/>
    <col min="15366" max="15616" width="8.54296875" style="74"/>
    <col min="15617" max="15617" width="8.54296875" style="74" customWidth="1"/>
    <col min="15618" max="15618" width="66.54296875" style="74" customWidth="1"/>
    <col min="15619" max="15620" width="23.453125" style="74" customWidth="1"/>
    <col min="15621" max="15621" width="3.54296875" style="74" customWidth="1"/>
    <col min="15622" max="15872" width="8.54296875" style="74"/>
    <col min="15873" max="15873" width="8.54296875" style="74" customWidth="1"/>
    <col min="15874" max="15874" width="66.54296875" style="74" customWidth="1"/>
    <col min="15875" max="15876" width="23.453125" style="74" customWidth="1"/>
    <col min="15877" max="15877" width="3.54296875" style="74" customWidth="1"/>
    <col min="15878" max="16128" width="8.54296875" style="74"/>
    <col min="16129" max="16129" width="8.54296875" style="74" customWidth="1"/>
    <col min="16130" max="16130" width="66.54296875" style="74" customWidth="1"/>
    <col min="16131" max="16132" width="23.453125" style="74" customWidth="1"/>
    <col min="16133" max="16133" width="3.54296875" style="74" customWidth="1"/>
    <col min="16134" max="16384" width="8.54296875" style="74"/>
  </cols>
  <sheetData>
    <row r="2" spans="3:8" ht="18.75" customHeight="1">
      <c r="C2" s="385" t="s">
        <v>21</v>
      </c>
      <c r="D2" s="385"/>
      <c r="E2" s="385"/>
    </row>
    <row r="3" spans="3:8" ht="21" customHeight="1">
      <c r="C3" s="386" t="s">
        <v>190</v>
      </c>
      <c r="D3" s="386"/>
      <c r="E3" s="386"/>
    </row>
    <row r="4" spans="3:8" ht="21" customHeight="1">
      <c r="C4" s="386" t="s">
        <v>103</v>
      </c>
      <c r="D4" s="386"/>
      <c r="E4" s="386"/>
    </row>
    <row r="5" spans="3:8" ht="16.5" customHeight="1">
      <c r="C5" s="387" t="s">
        <v>143</v>
      </c>
      <c r="D5" s="387"/>
      <c r="E5" s="387"/>
    </row>
    <row r="6" spans="3:8" ht="16.5" customHeight="1">
      <c r="C6" s="120"/>
      <c r="D6" s="120"/>
      <c r="E6" s="120"/>
    </row>
    <row r="7" spans="3:8" ht="21">
      <c r="C7" s="120"/>
      <c r="D7" s="118"/>
      <c r="E7" s="120"/>
    </row>
    <row r="8" spans="3:8" ht="21">
      <c r="C8" s="113"/>
      <c r="D8" s="132" t="s">
        <v>191</v>
      </c>
      <c r="E8" s="132" t="s">
        <v>192</v>
      </c>
    </row>
    <row r="9" spans="3:8" ht="21">
      <c r="C9" s="113"/>
      <c r="D9" s="117"/>
      <c r="E9" s="117"/>
    </row>
    <row r="10" spans="3:8" ht="21">
      <c r="C10" s="121" t="s">
        <v>176</v>
      </c>
      <c r="D10" s="115">
        <v>6.2965999999999998</v>
      </c>
      <c r="E10" s="115">
        <v>7.0826000000000002</v>
      </c>
      <c r="G10" s="79"/>
      <c r="H10" s="79"/>
    </row>
    <row r="11" spans="3:8" ht="21">
      <c r="C11" s="122"/>
      <c r="D11" s="123"/>
      <c r="E11" s="123"/>
      <c r="G11" s="79"/>
      <c r="H11" s="79"/>
    </row>
    <row r="12" spans="3:8" ht="21">
      <c r="C12" s="121" t="s">
        <v>177</v>
      </c>
      <c r="D12" s="115">
        <v>12284.670528900002</v>
      </c>
      <c r="E12" s="115">
        <v>13038.316000000001</v>
      </c>
      <c r="G12" s="79"/>
      <c r="H12" s="79"/>
    </row>
    <row r="13" spans="3:8" ht="21">
      <c r="C13" s="121"/>
      <c r="D13" s="115"/>
      <c r="E13" s="115"/>
      <c r="G13" s="79"/>
      <c r="H13" s="79"/>
    </row>
    <row r="14" spans="3:8" ht="21">
      <c r="C14" s="121" t="s">
        <v>178</v>
      </c>
      <c r="D14" s="115">
        <v>5321.5165289000015</v>
      </c>
      <c r="E14" s="115">
        <v>5571.4129999999996</v>
      </c>
      <c r="G14" s="79"/>
      <c r="H14" s="79"/>
    </row>
    <row r="15" spans="3:8" ht="21">
      <c r="C15" s="121"/>
      <c r="D15" s="115"/>
      <c r="E15" s="115"/>
      <c r="G15" s="79"/>
      <c r="H15" s="79"/>
    </row>
    <row r="16" spans="3:8" ht="21">
      <c r="C16" s="121" t="s">
        <v>179</v>
      </c>
      <c r="D16" s="115">
        <v>1462.2834596000016</v>
      </c>
      <c r="E16" s="115">
        <v>1328.692</v>
      </c>
      <c r="G16" s="79"/>
      <c r="H16" s="79"/>
    </row>
    <row r="17" spans="3:12" ht="21">
      <c r="C17" s="119"/>
      <c r="D17" s="124"/>
      <c r="E17" s="124"/>
      <c r="G17" s="79"/>
      <c r="H17" s="79"/>
    </row>
    <row r="18" spans="3:12" ht="21">
      <c r="C18" s="125" t="s">
        <v>64</v>
      </c>
      <c r="D18" s="126">
        <v>2576.392619000002</v>
      </c>
      <c r="E18" s="126">
        <v>2075.415</v>
      </c>
      <c r="G18" s="79"/>
      <c r="H18" s="79"/>
    </row>
    <row r="19" spans="3:12" ht="15.5">
      <c r="C19" s="127"/>
      <c r="D19" s="128"/>
      <c r="E19" s="128"/>
      <c r="G19" s="79"/>
      <c r="H19" s="79"/>
    </row>
    <row r="20" spans="3:12" ht="30.9" customHeight="1">
      <c r="C20" s="392" t="s">
        <v>188</v>
      </c>
      <c r="D20" s="392"/>
      <c r="E20" s="392"/>
      <c r="G20" s="79"/>
      <c r="H20" s="79"/>
      <c r="L20" s="86"/>
    </row>
    <row r="21" spans="3:12" ht="30.9" customHeight="1">
      <c r="C21" s="388" t="s">
        <v>116</v>
      </c>
      <c r="D21" s="388"/>
      <c r="E21" s="388"/>
      <c r="G21" s="79"/>
      <c r="H21" s="79"/>
    </row>
    <row r="22" spans="3:12" ht="30.9" customHeight="1">
      <c r="C22" s="388" t="s">
        <v>126</v>
      </c>
      <c r="D22" s="388"/>
      <c r="E22" s="388"/>
      <c r="G22" s="79"/>
      <c r="H22" s="79"/>
    </row>
    <row r="23" spans="3:12" ht="12.9" customHeight="1">
      <c r="C23" s="137"/>
      <c r="D23" s="137"/>
      <c r="E23" s="137"/>
      <c r="G23" s="79"/>
      <c r="H23" s="79"/>
    </row>
    <row r="24" spans="3:12" ht="12.75" customHeight="1">
      <c r="C24" s="73"/>
      <c r="D24" s="82"/>
      <c r="E24" s="83"/>
      <c r="G24" s="79"/>
      <c r="H24" s="79"/>
    </row>
    <row r="26" spans="3:12">
      <c r="D26" s="85"/>
      <c r="E26" s="85"/>
    </row>
    <row r="41" spans="3:3" ht="10.5" customHeight="1"/>
    <row r="44" spans="3:3">
      <c r="C44" s="84"/>
    </row>
  </sheetData>
  <mergeCells count="7">
    <mergeCell ref="C21:E21"/>
    <mergeCell ref="C22:E22"/>
    <mergeCell ref="C20:E20"/>
    <mergeCell ref="C2:E2"/>
    <mergeCell ref="C3:E3"/>
    <mergeCell ref="C4:E4"/>
    <mergeCell ref="C5:E5"/>
  </mergeCells>
  <printOptions horizontalCentered="1"/>
  <pageMargins left="0.6692913385826772" right="0.6692913385826772" top="0.98425196850393704" bottom="0.98425196850393704" header="0.51181102362204722" footer="0.51181102362204722"/>
  <pageSetup paperSize="9" scale="62" orientation="portrait" r:id="rId1"/>
  <headerFooter scaleWithDoc="0" alignWithMargins="0">
    <oddFooter>&amp;C&amp;1#&amp;"Calibri"&amp;10&amp;K000000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T65"/>
  <sheetViews>
    <sheetView showGridLines="0" topLeftCell="B1" zoomScale="55" zoomScaleNormal="55" zoomScaleSheetLayoutView="70" workbookViewId="0">
      <selection activeCell="E8" sqref="E8"/>
    </sheetView>
  </sheetViews>
  <sheetFormatPr defaultColWidth="8.54296875" defaultRowHeight="13"/>
  <cols>
    <col min="1" max="1" width="8.54296875" style="97" customWidth="1"/>
    <col min="2" max="2" width="3.54296875" style="97" customWidth="1"/>
    <col min="3" max="3" width="14.08984375" style="97" customWidth="1"/>
    <col min="4" max="4" width="75.54296875" style="74" customWidth="1"/>
    <col min="5" max="6" width="24.453125" style="84" customWidth="1"/>
    <col min="7" max="7" width="8.54296875" style="10"/>
    <col min="8" max="8" width="9.54296875" style="10" customWidth="1"/>
    <col min="9" max="9" width="114" style="10" customWidth="1"/>
    <col min="10" max="10" width="10" style="10" bestFit="1" customWidth="1"/>
    <col min="11" max="257" width="8.54296875" style="10"/>
    <col min="258" max="258" width="8.54296875" style="10" customWidth="1"/>
    <col min="259" max="259" width="66.54296875" style="10" customWidth="1"/>
    <col min="260" max="261" width="23.453125" style="10" customWidth="1"/>
    <col min="262" max="262" width="3.54296875" style="10" customWidth="1"/>
    <col min="263" max="513" width="8.54296875" style="10"/>
    <col min="514" max="514" width="8.54296875" style="10" customWidth="1"/>
    <col min="515" max="515" width="66.54296875" style="10" customWidth="1"/>
    <col min="516" max="517" width="23.453125" style="10" customWidth="1"/>
    <col min="518" max="518" width="3.54296875" style="10" customWidth="1"/>
    <col min="519" max="769" width="8.54296875" style="10"/>
    <col min="770" max="770" width="8.54296875" style="10" customWidth="1"/>
    <col min="771" max="771" width="66.54296875" style="10" customWidth="1"/>
    <col min="772" max="773" width="23.453125" style="10" customWidth="1"/>
    <col min="774" max="774" width="3.54296875" style="10" customWidth="1"/>
    <col min="775" max="1025" width="8.54296875" style="10"/>
    <col min="1026" max="1026" width="8.54296875" style="10" customWidth="1"/>
    <col min="1027" max="1027" width="66.54296875" style="10" customWidth="1"/>
    <col min="1028" max="1029" width="23.453125" style="10" customWidth="1"/>
    <col min="1030" max="1030" width="3.54296875" style="10" customWidth="1"/>
    <col min="1031" max="1281" width="8.54296875" style="10"/>
    <col min="1282" max="1282" width="8.54296875" style="10" customWidth="1"/>
    <col min="1283" max="1283" width="66.54296875" style="10" customWidth="1"/>
    <col min="1284" max="1285" width="23.453125" style="10" customWidth="1"/>
    <col min="1286" max="1286" width="3.54296875" style="10" customWidth="1"/>
    <col min="1287" max="1537" width="8.54296875" style="10"/>
    <col min="1538" max="1538" width="8.54296875" style="10" customWidth="1"/>
    <col min="1539" max="1539" width="66.54296875" style="10" customWidth="1"/>
    <col min="1540" max="1541" width="23.453125" style="10" customWidth="1"/>
    <col min="1542" max="1542" width="3.54296875" style="10" customWidth="1"/>
    <col min="1543" max="1793" width="8.54296875" style="10"/>
    <col min="1794" max="1794" width="8.54296875" style="10" customWidth="1"/>
    <col min="1795" max="1795" width="66.54296875" style="10" customWidth="1"/>
    <col min="1796" max="1797" width="23.453125" style="10" customWidth="1"/>
    <col min="1798" max="1798" width="3.54296875" style="10" customWidth="1"/>
    <col min="1799" max="2049" width="8.54296875" style="10"/>
    <col min="2050" max="2050" width="8.54296875" style="10" customWidth="1"/>
    <col min="2051" max="2051" width="66.54296875" style="10" customWidth="1"/>
    <col min="2052" max="2053" width="23.453125" style="10" customWidth="1"/>
    <col min="2054" max="2054" width="3.54296875" style="10" customWidth="1"/>
    <col min="2055" max="2305" width="8.54296875" style="10"/>
    <col min="2306" max="2306" width="8.54296875" style="10" customWidth="1"/>
    <col min="2307" max="2307" width="66.54296875" style="10" customWidth="1"/>
    <col min="2308" max="2309" width="23.453125" style="10" customWidth="1"/>
    <col min="2310" max="2310" width="3.54296875" style="10" customWidth="1"/>
    <col min="2311" max="2561" width="8.54296875" style="10"/>
    <col min="2562" max="2562" width="8.54296875" style="10" customWidth="1"/>
    <col min="2563" max="2563" width="66.54296875" style="10" customWidth="1"/>
    <col min="2564" max="2565" width="23.453125" style="10" customWidth="1"/>
    <col min="2566" max="2566" width="3.54296875" style="10" customWidth="1"/>
    <col min="2567" max="2817" width="8.54296875" style="10"/>
    <col min="2818" max="2818" width="8.54296875" style="10" customWidth="1"/>
    <col min="2819" max="2819" width="66.54296875" style="10" customWidth="1"/>
    <col min="2820" max="2821" width="23.453125" style="10" customWidth="1"/>
    <col min="2822" max="2822" width="3.54296875" style="10" customWidth="1"/>
    <col min="2823" max="3073" width="8.54296875" style="10"/>
    <col min="3074" max="3074" width="8.54296875" style="10" customWidth="1"/>
    <col min="3075" max="3075" width="66.54296875" style="10" customWidth="1"/>
    <col min="3076" max="3077" width="23.453125" style="10" customWidth="1"/>
    <col min="3078" max="3078" width="3.54296875" style="10" customWidth="1"/>
    <col min="3079" max="3329" width="8.54296875" style="10"/>
    <col min="3330" max="3330" width="8.54296875" style="10" customWidth="1"/>
    <col min="3331" max="3331" width="66.54296875" style="10" customWidth="1"/>
    <col min="3332" max="3333" width="23.453125" style="10" customWidth="1"/>
    <col min="3334" max="3334" width="3.54296875" style="10" customWidth="1"/>
    <col min="3335" max="3585" width="8.54296875" style="10"/>
    <col min="3586" max="3586" width="8.54296875" style="10" customWidth="1"/>
    <col min="3587" max="3587" width="66.54296875" style="10" customWidth="1"/>
    <col min="3588" max="3589" width="23.453125" style="10" customWidth="1"/>
    <col min="3590" max="3590" width="3.54296875" style="10" customWidth="1"/>
    <col min="3591" max="3841" width="8.54296875" style="10"/>
    <col min="3842" max="3842" width="8.54296875" style="10" customWidth="1"/>
    <col min="3843" max="3843" width="66.54296875" style="10" customWidth="1"/>
    <col min="3844" max="3845" width="23.453125" style="10" customWidth="1"/>
    <col min="3846" max="3846" width="3.54296875" style="10" customWidth="1"/>
    <col min="3847" max="4097" width="8.54296875" style="10"/>
    <col min="4098" max="4098" width="8.54296875" style="10" customWidth="1"/>
    <col min="4099" max="4099" width="66.54296875" style="10" customWidth="1"/>
    <col min="4100" max="4101" width="23.453125" style="10" customWidth="1"/>
    <col min="4102" max="4102" width="3.54296875" style="10" customWidth="1"/>
    <col min="4103" max="4353" width="8.54296875" style="10"/>
    <col min="4354" max="4354" width="8.54296875" style="10" customWidth="1"/>
    <col min="4355" max="4355" width="66.54296875" style="10" customWidth="1"/>
    <col min="4356" max="4357" width="23.453125" style="10" customWidth="1"/>
    <col min="4358" max="4358" width="3.54296875" style="10" customWidth="1"/>
    <col min="4359" max="4609" width="8.54296875" style="10"/>
    <col min="4610" max="4610" width="8.54296875" style="10" customWidth="1"/>
    <col min="4611" max="4611" width="66.54296875" style="10" customWidth="1"/>
    <col min="4612" max="4613" width="23.453125" style="10" customWidth="1"/>
    <col min="4614" max="4614" width="3.54296875" style="10" customWidth="1"/>
    <col min="4615" max="4865" width="8.54296875" style="10"/>
    <col min="4866" max="4866" width="8.54296875" style="10" customWidth="1"/>
    <col min="4867" max="4867" width="66.54296875" style="10" customWidth="1"/>
    <col min="4868" max="4869" width="23.453125" style="10" customWidth="1"/>
    <col min="4870" max="4870" width="3.54296875" style="10" customWidth="1"/>
    <col min="4871" max="5121" width="8.54296875" style="10"/>
    <col min="5122" max="5122" width="8.54296875" style="10" customWidth="1"/>
    <col min="5123" max="5123" width="66.54296875" style="10" customWidth="1"/>
    <col min="5124" max="5125" width="23.453125" style="10" customWidth="1"/>
    <col min="5126" max="5126" width="3.54296875" style="10" customWidth="1"/>
    <col min="5127" max="5377" width="8.54296875" style="10"/>
    <col min="5378" max="5378" width="8.54296875" style="10" customWidth="1"/>
    <col min="5379" max="5379" width="66.54296875" style="10" customWidth="1"/>
    <col min="5380" max="5381" width="23.453125" style="10" customWidth="1"/>
    <col min="5382" max="5382" width="3.54296875" style="10" customWidth="1"/>
    <col min="5383" max="5633" width="8.54296875" style="10"/>
    <col min="5634" max="5634" width="8.54296875" style="10" customWidth="1"/>
    <col min="5635" max="5635" width="66.54296875" style="10" customWidth="1"/>
    <col min="5636" max="5637" width="23.453125" style="10" customWidth="1"/>
    <col min="5638" max="5638" width="3.54296875" style="10" customWidth="1"/>
    <col min="5639" max="5889" width="8.54296875" style="10"/>
    <col min="5890" max="5890" width="8.54296875" style="10" customWidth="1"/>
    <col min="5891" max="5891" width="66.54296875" style="10" customWidth="1"/>
    <col min="5892" max="5893" width="23.453125" style="10" customWidth="1"/>
    <col min="5894" max="5894" width="3.54296875" style="10" customWidth="1"/>
    <col min="5895" max="6145" width="8.54296875" style="10"/>
    <col min="6146" max="6146" width="8.54296875" style="10" customWidth="1"/>
    <col min="6147" max="6147" width="66.54296875" style="10" customWidth="1"/>
    <col min="6148" max="6149" width="23.453125" style="10" customWidth="1"/>
    <col min="6150" max="6150" width="3.54296875" style="10" customWidth="1"/>
    <col min="6151" max="6401" width="8.54296875" style="10"/>
    <col min="6402" max="6402" width="8.54296875" style="10" customWidth="1"/>
    <col min="6403" max="6403" width="66.54296875" style="10" customWidth="1"/>
    <col min="6404" max="6405" width="23.453125" style="10" customWidth="1"/>
    <col min="6406" max="6406" width="3.54296875" style="10" customWidth="1"/>
    <col min="6407" max="6657" width="8.54296875" style="10"/>
    <col min="6658" max="6658" width="8.54296875" style="10" customWidth="1"/>
    <col min="6659" max="6659" width="66.54296875" style="10" customWidth="1"/>
    <col min="6660" max="6661" width="23.453125" style="10" customWidth="1"/>
    <col min="6662" max="6662" width="3.54296875" style="10" customWidth="1"/>
    <col min="6663" max="6913" width="8.54296875" style="10"/>
    <col min="6914" max="6914" width="8.54296875" style="10" customWidth="1"/>
    <col min="6915" max="6915" width="66.54296875" style="10" customWidth="1"/>
    <col min="6916" max="6917" width="23.453125" style="10" customWidth="1"/>
    <col min="6918" max="6918" width="3.54296875" style="10" customWidth="1"/>
    <col min="6919" max="7169" width="8.54296875" style="10"/>
    <col min="7170" max="7170" width="8.54296875" style="10" customWidth="1"/>
    <col min="7171" max="7171" width="66.54296875" style="10" customWidth="1"/>
    <col min="7172" max="7173" width="23.453125" style="10" customWidth="1"/>
    <col min="7174" max="7174" width="3.54296875" style="10" customWidth="1"/>
    <col min="7175" max="7425" width="8.54296875" style="10"/>
    <col min="7426" max="7426" width="8.54296875" style="10" customWidth="1"/>
    <col min="7427" max="7427" width="66.54296875" style="10" customWidth="1"/>
    <col min="7428" max="7429" width="23.453125" style="10" customWidth="1"/>
    <col min="7430" max="7430" width="3.54296875" style="10" customWidth="1"/>
    <col min="7431" max="7681" width="8.54296875" style="10"/>
    <col min="7682" max="7682" width="8.54296875" style="10" customWidth="1"/>
    <col min="7683" max="7683" width="66.54296875" style="10" customWidth="1"/>
    <col min="7684" max="7685" width="23.453125" style="10" customWidth="1"/>
    <col min="7686" max="7686" width="3.54296875" style="10" customWidth="1"/>
    <col min="7687" max="7937" width="8.54296875" style="10"/>
    <col min="7938" max="7938" width="8.54296875" style="10" customWidth="1"/>
    <col min="7939" max="7939" width="66.54296875" style="10" customWidth="1"/>
    <col min="7940" max="7941" width="23.453125" style="10" customWidth="1"/>
    <col min="7942" max="7942" width="3.54296875" style="10" customWidth="1"/>
    <col min="7943" max="8193" width="8.54296875" style="10"/>
    <col min="8194" max="8194" width="8.54296875" style="10" customWidth="1"/>
    <col min="8195" max="8195" width="66.54296875" style="10" customWidth="1"/>
    <col min="8196" max="8197" width="23.453125" style="10" customWidth="1"/>
    <col min="8198" max="8198" width="3.54296875" style="10" customWidth="1"/>
    <col min="8199" max="8449" width="8.54296875" style="10"/>
    <col min="8450" max="8450" width="8.54296875" style="10" customWidth="1"/>
    <col min="8451" max="8451" width="66.54296875" style="10" customWidth="1"/>
    <col min="8452" max="8453" width="23.453125" style="10" customWidth="1"/>
    <col min="8454" max="8454" width="3.54296875" style="10" customWidth="1"/>
    <col min="8455" max="8705" width="8.54296875" style="10"/>
    <col min="8706" max="8706" width="8.54296875" style="10" customWidth="1"/>
    <col min="8707" max="8707" width="66.54296875" style="10" customWidth="1"/>
    <col min="8708" max="8709" width="23.453125" style="10" customWidth="1"/>
    <col min="8710" max="8710" width="3.54296875" style="10" customWidth="1"/>
    <col min="8711" max="8961" width="8.54296875" style="10"/>
    <col min="8962" max="8962" width="8.54296875" style="10" customWidth="1"/>
    <col min="8963" max="8963" width="66.54296875" style="10" customWidth="1"/>
    <col min="8964" max="8965" width="23.453125" style="10" customWidth="1"/>
    <col min="8966" max="8966" width="3.54296875" style="10" customWidth="1"/>
    <col min="8967" max="9217" width="8.54296875" style="10"/>
    <col min="9218" max="9218" width="8.54296875" style="10" customWidth="1"/>
    <col min="9219" max="9219" width="66.54296875" style="10" customWidth="1"/>
    <col min="9220" max="9221" width="23.453125" style="10" customWidth="1"/>
    <col min="9222" max="9222" width="3.54296875" style="10" customWidth="1"/>
    <col min="9223" max="9473" width="8.54296875" style="10"/>
    <col min="9474" max="9474" width="8.54296875" style="10" customWidth="1"/>
    <col min="9475" max="9475" width="66.54296875" style="10" customWidth="1"/>
    <col min="9476" max="9477" width="23.453125" style="10" customWidth="1"/>
    <col min="9478" max="9478" width="3.54296875" style="10" customWidth="1"/>
    <col min="9479" max="9729" width="8.54296875" style="10"/>
    <col min="9730" max="9730" width="8.54296875" style="10" customWidth="1"/>
    <col min="9731" max="9731" width="66.54296875" style="10" customWidth="1"/>
    <col min="9732" max="9733" width="23.453125" style="10" customWidth="1"/>
    <col min="9734" max="9734" width="3.54296875" style="10" customWidth="1"/>
    <col min="9735" max="9985" width="8.54296875" style="10"/>
    <col min="9986" max="9986" width="8.54296875" style="10" customWidth="1"/>
    <col min="9987" max="9987" width="66.54296875" style="10" customWidth="1"/>
    <col min="9988" max="9989" width="23.453125" style="10" customWidth="1"/>
    <col min="9990" max="9990" width="3.54296875" style="10" customWidth="1"/>
    <col min="9991" max="10241" width="8.54296875" style="10"/>
    <col min="10242" max="10242" width="8.54296875" style="10" customWidth="1"/>
    <col min="10243" max="10243" width="66.54296875" style="10" customWidth="1"/>
    <col min="10244" max="10245" width="23.453125" style="10" customWidth="1"/>
    <col min="10246" max="10246" width="3.54296875" style="10" customWidth="1"/>
    <col min="10247" max="10497" width="8.54296875" style="10"/>
    <col min="10498" max="10498" width="8.54296875" style="10" customWidth="1"/>
    <col min="10499" max="10499" width="66.54296875" style="10" customWidth="1"/>
    <col min="10500" max="10501" width="23.453125" style="10" customWidth="1"/>
    <col min="10502" max="10502" width="3.54296875" style="10" customWidth="1"/>
    <col min="10503" max="10753" width="8.54296875" style="10"/>
    <col min="10754" max="10754" width="8.54296875" style="10" customWidth="1"/>
    <col min="10755" max="10755" width="66.54296875" style="10" customWidth="1"/>
    <col min="10756" max="10757" width="23.453125" style="10" customWidth="1"/>
    <col min="10758" max="10758" width="3.54296875" style="10" customWidth="1"/>
    <col min="10759" max="11009" width="8.54296875" style="10"/>
    <col min="11010" max="11010" width="8.54296875" style="10" customWidth="1"/>
    <col min="11011" max="11011" width="66.54296875" style="10" customWidth="1"/>
    <col min="11012" max="11013" width="23.453125" style="10" customWidth="1"/>
    <col min="11014" max="11014" width="3.54296875" style="10" customWidth="1"/>
    <col min="11015" max="11265" width="8.54296875" style="10"/>
    <col min="11266" max="11266" width="8.54296875" style="10" customWidth="1"/>
    <col min="11267" max="11267" width="66.54296875" style="10" customWidth="1"/>
    <col min="11268" max="11269" width="23.453125" style="10" customWidth="1"/>
    <col min="11270" max="11270" width="3.54296875" style="10" customWidth="1"/>
    <col min="11271" max="11521" width="8.54296875" style="10"/>
    <col min="11522" max="11522" width="8.54296875" style="10" customWidth="1"/>
    <col min="11523" max="11523" width="66.54296875" style="10" customWidth="1"/>
    <col min="11524" max="11525" width="23.453125" style="10" customWidth="1"/>
    <col min="11526" max="11526" width="3.54296875" style="10" customWidth="1"/>
    <col min="11527" max="11777" width="8.54296875" style="10"/>
    <col min="11778" max="11778" width="8.54296875" style="10" customWidth="1"/>
    <col min="11779" max="11779" width="66.54296875" style="10" customWidth="1"/>
    <col min="11780" max="11781" width="23.453125" style="10" customWidth="1"/>
    <col min="11782" max="11782" width="3.54296875" style="10" customWidth="1"/>
    <col min="11783" max="12033" width="8.54296875" style="10"/>
    <col min="12034" max="12034" width="8.54296875" style="10" customWidth="1"/>
    <col min="12035" max="12035" width="66.54296875" style="10" customWidth="1"/>
    <col min="12036" max="12037" width="23.453125" style="10" customWidth="1"/>
    <col min="12038" max="12038" width="3.54296875" style="10" customWidth="1"/>
    <col min="12039" max="12289" width="8.54296875" style="10"/>
    <col min="12290" max="12290" width="8.54296875" style="10" customWidth="1"/>
    <col min="12291" max="12291" width="66.54296875" style="10" customWidth="1"/>
    <col min="12292" max="12293" width="23.453125" style="10" customWidth="1"/>
    <col min="12294" max="12294" width="3.54296875" style="10" customWidth="1"/>
    <col min="12295" max="12545" width="8.54296875" style="10"/>
    <col min="12546" max="12546" width="8.54296875" style="10" customWidth="1"/>
    <col min="12547" max="12547" width="66.54296875" style="10" customWidth="1"/>
    <col min="12548" max="12549" width="23.453125" style="10" customWidth="1"/>
    <col min="12550" max="12550" width="3.54296875" style="10" customWidth="1"/>
    <col min="12551" max="12801" width="8.54296875" style="10"/>
    <col min="12802" max="12802" width="8.54296875" style="10" customWidth="1"/>
    <col min="12803" max="12803" width="66.54296875" style="10" customWidth="1"/>
    <col min="12804" max="12805" width="23.453125" style="10" customWidth="1"/>
    <col min="12806" max="12806" width="3.54296875" style="10" customWidth="1"/>
    <col min="12807" max="13057" width="8.54296875" style="10"/>
    <col min="13058" max="13058" width="8.54296875" style="10" customWidth="1"/>
    <col min="13059" max="13059" width="66.54296875" style="10" customWidth="1"/>
    <col min="13060" max="13061" width="23.453125" style="10" customWidth="1"/>
    <col min="13062" max="13062" width="3.54296875" style="10" customWidth="1"/>
    <col min="13063" max="13313" width="8.54296875" style="10"/>
    <col min="13314" max="13314" width="8.54296875" style="10" customWidth="1"/>
    <col min="13315" max="13315" width="66.54296875" style="10" customWidth="1"/>
    <col min="13316" max="13317" width="23.453125" style="10" customWidth="1"/>
    <col min="13318" max="13318" width="3.54296875" style="10" customWidth="1"/>
    <col min="13319" max="13569" width="8.54296875" style="10"/>
    <col min="13570" max="13570" width="8.54296875" style="10" customWidth="1"/>
    <col min="13571" max="13571" width="66.54296875" style="10" customWidth="1"/>
    <col min="13572" max="13573" width="23.453125" style="10" customWidth="1"/>
    <col min="13574" max="13574" width="3.54296875" style="10" customWidth="1"/>
    <col min="13575" max="13825" width="8.54296875" style="10"/>
    <col min="13826" max="13826" width="8.54296875" style="10" customWidth="1"/>
    <col min="13827" max="13827" width="66.54296875" style="10" customWidth="1"/>
    <col min="13828" max="13829" width="23.453125" style="10" customWidth="1"/>
    <col min="13830" max="13830" width="3.54296875" style="10" customWidth="1"/>
    <col min="13831" max="14081" width="8.54296875" style="10"/>
    <col min="14082" max="14082" width="8.54296875" style="10" customWidth="1"/>
    <col min="14083" max="14083" width="66.54296875" style="10" customWidth="1"/>
    <col min="14084" max="14085" width="23.453125" style="10" customWidth="1"/>
    <col min="14086" max="14086" width="3.54296875" style="10" customWidth="1"/>
    <col min="14087" max="14337" width="8.54296875" style="10"/>
    <col min="14338" max="14338" width="8.54296875" style="10" customWidth="1"/>
    <col min="14339" max="14339" width="66.54296875" style="10" customWidth="1"/>
    <col min="14340" max="14341" width="23.453125" style="10" customWidth="1"/>
    <col min="14342" max="14342" width="3.54296875" style="10" customWidth="1"/>
    <col min="14343" max="14593" width="8.54296875" style="10"/>
    <col min="14594" max="14594" width="8.54296875" style="10" customWidth="1"/>
    <col min="14595" max="14595" width="66.54296875" style="10" customWidth="1"/>
    <col min="14596" max="14597" width="23.453125" style="10" customWidth="1"/>
    <col min="14598" max="14598" width="3.54296875" style="10" customWidth="1"/>
    <col min="14599" max="14849" width="8.54296875" style="10"/>
    <col min="14850" max="14850" width="8.54296875" style="10" customWidth="1"/>
    <col min="14851" max="14851" width="66.54296875" style="10" customWidth="1"/>
    <col min="14852" max="14853" width="23.453125" style="10" customWidth="1"/>
    <col min="14854" max="14854" width="3.54296875" style="10" customWidth="1"/>
    <col min="14855" max="15105" width="8.54296875" style="10"/>
    <col min="15106" max="15106" width="8.54296875" style="10" customWidth="1"/>
    <col min="15107" max="15107" width="66.54296875" style="10" customWidth="1"/>
    <col min="15108" max="15109" width="23.453125" style="10" customWidth="1"/>
    <col min="15110" max="15110" width="3.54296875" style="10" customWidth="1"/>
    <col min="15111" max="15361" width="8.54296875" style="10"/>
    <col min="15362" max="15362" width="8.54296875" style="10" customWidth="1"/>
    <col min="15363" max="15363" width="66.54296875" style="10" customWidth="1"/>
    <col min="15364" max="15365" width="23.453125" style="10" customWidth="1"/>
    <col min="15366" max="15366" width="3.54296875" style="10" customWidth="1"/>
    <col min="15367" max="15617" width="8.54296875" style="10"/>
    <col min="15618" max="15618" width="8.54296875" style="10" customWidth="1"/>
    <col min="15619" max="15619" width="66.54296875" style="10" customWidth="1"/>
    <col min="15620" max="15621" width="23.453125" style="10" customWidth="1"/>
    <col min="15622" max="15622" width="3.54296875" style="10" customWidth="1"/>
    <col min="15623" max="15873" width="8.54296875" style="10"/>
    <col min="15874" max="15874" width="8.54296875" style="10" customWidth="1"/>
    <col min="15875" max="15875" width="66.54296875" style="10" customWidth="1"/>
    <col min="15876" max="15877" width="23.453125" style="10" customWidth="1"/>
    <col min="15878" max="15878" width="3.54296875" style="10" customWidth="1"/>
    <col min="15879" max="16129" width="8.54296875" style="10"/>
    <col min="16130" max="16130" width="8.54296875" style="10" customWidth="1"/>
    <col min="16131" max="16131" width="66.54296875" style="10" customWidth="1"/>
    <col min="16132" max="16133" width="23.453125" style="10" customWidth="1"/>
    <col min="16134" max="16134" width="3.54296875" style="10" customWidth="1"/>
    <col min="16135" max="16384" width="8.54296875" style="10"/>
  </cols>
  <sheetData>
    <row r="1" spans="2:19">
      <c r="B1" s="74"/>
      <c r="C1" s="74"/>
    </row>
    <row r="2" spans="2:19" ht="18.75" customHeight="1">
      <c r="B2" s="74"/>
      <c r="C2" s="74"/>
      <c r="D2" s="385" t="s">
        <v>78</v>
      </c>
      <c r="E2" s="385"/>
      <c r="F2" s="385"/>
    </row>
    <row r="3" spans="2:19" ht="17.25" customHeight="1">
      <c r="B3" s="74"/>
      <c r="C3" s="74"/>
      <c r="D3" s="386" t="s">
        <v>193</v>
      </c>
      <c r="E3" s="386"/>
      <c r="F3" s="386"/>
    </row>
    <row r="4" spans="2:19" ht="15.75" customHeight="1">
      <c r="B4" s="74"/>
      <c r="C4" s="74"/>
      <c r="D4" s="386" t="s">
        <v>169</v>
      </c>
      <c r="E4" s="386"/>
      <c r="F4" s="386"/>
    </row>
    <row r="5" spans="2:19" ht="21">
      <c r="B5" s="74"/>
      <c r="C5" s="74"/>
      <c r="D5" s="387" t="s">
        <v>68</v>
      </c>
      <c r="E5" s="387"/>
      <c r="F5" s="387"/>
      <c r="Q5" s="55"/>
      <c r="R5" s="55"/>
      <c r="S5" s="55"/>
    </row>
    <row r="6" spans="2:19" ht="8.25" customHeight="1">
      <c r="B6" s="74"/>
      <c r="C6" s="74"/>
      <c r="D6" s="120"/>
      <c r="E6" s="120"/>
      <c r="F6" s="120"/>
      <c r="Q6" s="55"/>
      <c r="R6" s="55"/>
      <c r="S6" s="55"/>
    </row>
    <row r="7" spans="2:19" ht="21">
      <c r="B7" s="74"/>
      <c r="C7" s="74"/>
      <c r="D7" s="120"/>
      <c r="E7" s="133"/>
      <c r="F7" s="134"/>
      <c r="Q7" s="55"/>
      <c r="R7" s="55"/>
      <c r="S7" s="55"/>
    </row>
    <row r="8" spans="2:19" ht="21">
      <c r="B8" s="74"/>
      <c r="C8" s="74"/>
      <c r="D8" s="122"/>
      <c r="E8" s="132" t="s">
        <v>191</v>
      </c>
      <c r="F8" s="132" t="s">
        <v>192</v>
      </c>
      <c r="Q8" s="55"/>
      <c r="R8" s="55"/>
      <c r="S8" s="55"/>
    </row>
    <row r="9" spans="2:19" ht="15.5">
      <c r="B9" s="74"/>
      <c r="C9" s="74"/>
      <c r="D9" s="135"/>
      <c r="E9" s="136"/>
      <c r="F9" s="136"/>
      <c r="Q9" s="55"/>
      <c r="R9" s="55"/>
      <c r="S9" s="55"/>
    </row>
    <row r="10" spans="2:19" ht="21">
      <c r="B10" s="74"/>
      <c r="C10" s="74"/>
      <c r="D10" s="121" t="s">
        <v>79</v>
      </c>
      <c r="E10" s="115">
        <f>+'IR INT BEER ENG'!D10</f>
        <v>6.2965999999999998</v>
      </c>
      <c r="F10" s="115">
        <f>+'IR INT BEER ENG'!E10</f>
        <v>7.0826000000000002</v>
      </c>
      <c r="G10" s="55"/>
      <c r="H10" s="55"/>
      <c r="I10" s="55"/>
      <c r="Q10" s="55"/>
      <c r="R10" s="55"/>
      <c r="S10" s="55"/>
    </row>
    <row r="11" spans="2:19" ht="21">
      <c r="B11" s="74"/>
      <c r="C11" s="74"/>
      <c r="D11" s="122"/>
      <c r="E11" s="123"/>
      <c r="F11" s="123"/>
      <c r="G11" s="55"/>
      <c r="H11" s="55"/>
      <c r="I11" s="55"/>
      <c r="Q11" s="55"/>
      <c r="R11" s="55"/>
      <c r="S11" s="55"/>
    </row>
    <row r="12" spans="2:19" ht="21">
      <c r="B12" s="74"/>
      <c r="C12" s="74"/>
      <c r="D12" s="121" t="s">
        <v>180</v>
      </c>
      <c r="E12" s="115">
        <f>+'IR INT BEER ENG'!D12</f>
        <v>12284.670528900002</v>
      </c>
      <c r="F12" s="115">
        <f>+'IR INT BEER ENG'!E12</f>
        <v>13038.316000000001</v>
      </c>
      <c r="G12" s="55"/>
      <c r="H12" s="55"/>
      <c r="I12" s="55"/>
      <c r="Q12" s="55"/>
      <c r="R12" s="55"/>
      <c r="S12" s="55"/>
    </row>
    <row r="13" spans="2:19" ht="21">
      <c r="B13" s="74"/>
      <c r="C13" s="74"/>
      <c r="D13" s="121"/>
      <c r="E13" s="115"/>
      <c r="F13" s="115"/>
      <c r="G13" s="55"/>
      <c r="H13" s="55"/>
      <c r="I13" s="55"/>
      <c r="Q13" s="55"/>
      <c r="R13" s="55"/>
      <c r="S13" s="55"/>
    </row>
    <row r="14" spans="2:19" ht="21">
      <c r="B14" s="74"/>
      <c r="C14" s="74"/>
      <c r="D14" s="121" t="s">
        <v>181</v>
      </c>
      <c r="E14" s="115">
        <f>+'IR INT BEER ENG'!D14</f>
        <v>5321.5165289000015</v>
      </c>
      <c r="F14" s="115">
        <f>+'IR INT BEER ENG'!E14</f>
        <v>5571.4129999999996</v>
      </c>
      <c r="G14" s="55"/>
      <c r="H14" s="55"/>
      <c r="I14" s="55"/>
      <c r="Q14" s="55"/>
      <c r="R14" s="55"/>
      <c r="S14" s="55"/>
    </row>
    <row r="15" spans="2:19" ht="21">
      <c r="B15" s="74"/>
      <c r="C15" s="74"/>
      <c r="D15" s="121"/>
      <c r="E15" s="115"/>
      <c r="F15" s="115"/>
      <c r="G15" s="55"/>
      <c r="H15" s="55"/>
      <c r="I15" s="55"/>
      <c r="Q15" s="55"/>
      <c r="R15" s="55"/>
      <c r="S15" s="55"/>
    </row>
    <row r="16" spans="2:19" ht="21">
      <c r="B16" s="74"/>
      <c r="C16" s="74"/>
      <c r="D16" s="121" t="s">
        <v>182</v>
      </c>
      <c r="E16" s="115">
        <f>+'IR INT BEER ENG'!D16</f>
        <v>1462.2834596000016</v>
      </c>
      <c r="F16" s="115">
        <f>+'IR INT BEER ENG'!E16</f>
        <v>1328.692</v>
      </c>
      <c r="G16" s="55"/>
      <c r="H16" s="55"/>
      <c r="I16" s="55"/>
      <c r="Q16" s="55"/>
      <c r="R16" s="55"/>
      <c r="S16" s="55"/>
    </row>
    <row r="17" spans="2:20" ht="16.5" customHeight="1">
      <c r="B17" s="74"/>
      <c r="C17" s="74"/>
      <c r="D17" s="119"/>
      <c r="E17" s="123"/>
      <c r="F17" s="123"/>
      <c r="G17" s="55"/>
      <c r="H17" s="55"/>
      <c r="I17" s="55"/>
      <c r="Q17" s="55"/>
      <c r="R17" s="55"/>
      <c r="S17" s="55"/>
    </row>
    <row r="18" spans="2:20" ht="21">
      <c r="B18" s="74"/>
      <c r="C18" s="74"/>
      <c r="D18" s="125" t="s">
        <v>80</v>
      </c>
      <c r="E18" s="126">
        <f>+'IR INT BEER ENG'!D18</f>
        <v>2576.392619000002</v>
      </c>
      <c r="F18" s="126">
        <f>+'IR INT BEER ENG'!E18</f>
        <v>2075.415</v>
      </c>
      <c r="G18" s="55"/>
      <c r="H18" s="55"/>
      <c r="I18" s="55"/>
      <c r="Q18" s="55"/>
      <c r="R18" s="55"/>
      <c r="S18" s="55"/>
    </row>
    <row r="19" spans="2:20" ht="15.5">
      <c r="B19" s="74"/>
      <c r="C19" s="74"/>
      <c r="D19" s="127"/>
      <c r="E19" s="128"/>
      <c r="F19" s="128"/>
      <c r="G19" s="55"/>
      <c r="H19" s="55"/>
      <c r="I19" s="55"/>
      <c r="Q19" s="55"/>
      <c r="R19" s="55"/>
      <c r="S19" s="55"/>
    </row>
    <row r="20" spans="2:20" s="97" customFormat="1" ht="28.5" customHeight="1">
      <c r="B20" s="74"/>
      <c r="C20" s="74"/>
      <c r="D20" s="394" t="s">
        <v>189</v>
      </c>
      <c r="E20" s="394"/>
      <c r="F20" s="394"/>
      <c r="G20" s="109"/>
      <c r="H20" s="109"/>
      <c r="I20" s="109"/>
      <c r="J20" s="393"/>
      <c r="K20" s="393"/>
      <c r="L20" s="393"/>
      <c r="M20" s="393"/>
      <c r="N20" s="393"/>
      <c r="O20" s="393"/>
      <c r="P20" s="393"/>
      <c r="Q20" s="393"/>
      <c r="R20" s="393"/>
      <c r="S20" s="393"/>
    </row>
    <row r="21" spans="2:20" s="97" customFormat="1" ht="64.5" customHeight="1">
      <c r="B21" s="74"/>
      <c r="C21" s="74"/>
      <c r="D21" s="388" t="s">
        <v>128</v>
      </c>
      <c r="E21" s="388"/>
      <c r="F21" s="388"/>
      <c r="G21" s="109"/>
      <c r="H21" s="109"/>
      <c r="I21" s="109"/>
      <c r="J21" s="393"/>
      <c r="K21" s="393"/>
      <c r="L21" s="393"/>
      <c r="M21" s="393"/>
      <c r="N21" s="393"/>
      <c r="O21" s="393"/>
      <c r="P21" s="393"/>
      <c r="Q21" s="393"/>
      <c r="R21" s="393"/>
    </row>
    <row r="22" spans="2:20" s="107" customFormat="1" ht="14.25" customHeight="1">
      <c r="B22" s="108"/>
      <c r="C22" s="108"/>
      <c r="D22" s="388" t="s">
        <v>127</v>
      </c>
      <c r="E22" s="388"/>
      <c r="F22" s="388"/>
      <c r="G22" s="110"/>
      <c r="H22" s="110"/>
      <c r="I22" s="110"/>
      <c r="J22" s="98"/>
      <c r="K22" s="98"/>
      <c r="L22" s="98"/>
      <c r="M22" s="98"/>
    </row>
    <row r="23" spans="2:20" s="97" customFormat="1" ht="31.5" customHeight="1">
      <c r="B23" s="74"/>
      <c r="C23" s="74"/>
      <c r="D23" s="388"/>
      <c r="E23" s="388"/>
      <c r="F23" s="388"/>
      <c r="G23" s="109"/>
      <c r="H23" s="109"/>
      <c r="I23" s="109"/>
    </row>
    <row r="24" spans="2:20" ht="18.75" hidden="1" customHeight="1">
      <c r="B24" s="74"/>
      <c r="C24" s="74"/>
      <c r="D24" s="73" t="s">
        <v>81</v>
      </c>
      <c r="E24" s="82"/>
      <c r="F24" s="83"/>
      <c r="G24" s="55"/>
      <c r="H24" s="55"/>
      <c r="I24" s="55"/>
    </row>
    <row r="25" spans="2:20" ht="24.75" hidden="1" customHeight="1">
      <c r="B25" s="74"/>
      <c r="C25" s="74"/>
      <c r="D25" s="74" t="e">
        <f>+'IR TBG TR'!#REF!</f>
        <v>#REF!</v>
      </c>
      <c r="G25" s="55"/>
      <c r="H25" s="55"/>
      <c r="I25" s="55"/>
    </row>
    <row r="26" spans="2:20" ht="15.65" hidden="1" customHeight="1">
      <c r="B26" s="74"/>
      <c r="C26" s="74"/>
      <c r="D26" s="74" t="s">
        <v>146</v>
      </c>
      <c r="E26" s="85"/>
      <c r="F26" s="85"/>
      <c r="G26" s="55"/>
      <c r="H26" s="55"/>
      <c r="I26" s="55"/>
    </row>
    <row r="27" spans="2:20" ht="15.65" hidden="1" customHeight="1">
      <c r="B27" s="74"/>
      <c r="C27" s="74"/>
      <c r="D27" s="74" t="s">
        <v>125</v>
      </c>
      <c r="G27" s="55"/>
      <c r="H27" s="55"/>
      <c r="I27" s="55"/>
    </row>
    <row r="28" spans="2:20" ht="16.5" hidden="1" customHeight="1">
      <c r="B28" s="74"/>
      <c r="C28" s="74"/>
      <c r="G28" s="55"/>
      <c r="H28" s="55"/>
      <c r="I28" s="55"/>
    </row>
    <row r="29" spans="2:20" ht="18.75" hidden="1" customHeight="1">
      <c r="B29" s="74"/>
      <c r="C29" s="74"/>
      <c r="E29" s="84" t="e">
        <f>+'IR INT BEER ENG'!#REF!</f>
        <v>#REF!</v>
      </c>
      <c r="F29" s="84" t="e">
        <f>+'IR INT BEER ENG'!#REF!</f>
        <v>#REF!</v>
      </c>
      <c r="G29" s="55"/>
      <c r="H29" s="55"/>
      <c r="I29" s="55"/>
    </row>
    <row r="30" spans="2:20" ht="16.5" hidden="1" customHeight="1">
      <c r="B30" s="74"/>
      <c r="C30" s="74"/>
      <c r="G30" s="55"/>
      <c r="H30" s="55"/>
      <c r="I30" s="55"/>
      <c r="J30" s="56"/>
    </row>
    <row r="31" spans="2:20" ht="15.75" hidden="1" customHeight="1">
      <c r="B31" s="74"/>
      <c r="C31" s="74"/>
      <c r="D31" s="74" t="s">
        <v>82</v>
      </c>
      <c r="E31" s="84" t="e">
        <f>+'IR INT BEER ENG'!#REF!</f>
        <v>#REF!</v>
      </c>
      <c r="F31" s="84" t="e">
        <f>+'IR INT BEER ENG'!#REF!</f>
        <v>#REF!</v>
      </c>
      <c r="G31" s="55"/>
      <c r="H31" s="55"/>
      <c r="I31" s="55"/>
      <c r="P31" s="71"/>
      <c r="Q31" s="71"/>
      <c r="R31" s="71"/>
      <c r="S31" s="71"/>
      <c r="T31" s="71"/>
    </row>
    <row r="32" spans="2:20" ht="15.75" hidden="1" customHeight="1">
      <c r="B32" s="74"/>
      <c r="C32" s="74"/>
      <c r="D32" s="74" t="s">
        <v>131</v>
      </c>
      <c r="E32" s="84" t="e">
        <f>+'IR INT BEER ENG'!#REF!</f>
        <v>#REF!</v>
      </c>
      <c r="F32" s="84" t="e">
        <f>+'IR INT BEER ENG'!#REF!</f>
        <v>#REF!</v>
      </c>
      <c r="G32" s="55"/>
      <c r="H32" s="55"/>
      <c r="I32" s="55"/>
      <c r="P32" s="71"/>
      <c r="Q32" s="71"/>
      <c r="R32" s="71"/>
      <c r="S32" s="71"/>
      <c r="T32" s="71"/>
    </row>
    <row r="33" spans="1:20" ht="15.75" hidden="1" customHeight="1">
      <c r="B33" s="74"/>
      <c r="C33" s="74"/>
      <c r="D33" s="74" t="s">
        <v>130</v>
      </c>
      <c r="E33" s="84" t="e">
        <f>+'IR INT BEER ENG'!#REF!</f>
        <v>#REF!</v>
      </c>
      <c r="F33" s="84" t="e">
        <f>+'IR INT BEER ENG'!#REF!</f>
        <v>#REF!</v>
      </c>
      <c r="G33" s="55"/>
      <c r="H33" s="55"/>
      <c r="I33" s="55"/>
      <c r="P33" s="71"/>
      <c r="Q33" s="71"/>
      <c r="R33" s="71"/>
      <c r="S33" s="71"/>
      <c r="T33" s="71"/>
    </row>
    <row r="34" spans="1:20" ht="15.75" hidden="1" customHeight="1">
      <c r="B34" s="74"/>
      <c r="C34" s="74"/>
      <c r="D34" s="74" t="s">
        <v>83</v>
      </c>
      <c r="E34" s="84" t="e">
        <f>+'IR INT BEER ENG'!#REF!</f>
        <v>#REF!</v>
      </c>
      <c r="F34" s="84" t="e">
        <f>+'IR INT BEER ENG'!#REF!</f>
        <v>#REF!</v>
      </c>
      <c r="G34" s="55"/>
      <c r="H34" s="55"/>
      <c r="I34" s="55"/>
      <c r="P34" s="71"/>
      <c r="Q34" s="71"/>
      <c r="R34" s="71"/>
      <c r="S34" s="71"/>
      <c r="T34" s="71"/>
    </row>
    <row r="35" spans="1:20" ht="15.75" hidden="1" customHeight="1">
      <c r="B35" s="74"/>
      <c r="C35" s="74"/>
      <c r="D35" s="74" t="s">
        <v>69</v>
      </c>
      <c r="E35" s="84" t="e">
        <f>+'IR INT BEER ENG'!#REF!</f>
        <v>#REF!</v>
      </c>
      <c r="F35" s="84" t="e">
        <f>+'IR INT BEER ENG'!#REF!</f>
        <v>#REF!</v>
      </c>
      <c r="G35" s="55"/>
      <c r="H35" s="55"/>
      <c r="I35" s="55"/>
      <c r="P35" s="71"/>
      <c r="Q35" s="71"/>
      <c r="R35" s="71"/>
      <c r="S35" s="71"/>
      <c r="T35" s="71"/>
    </row>
    <row r="36" spans="1:20" s="37" customFormat="1" ht="18.75" hidden="1" customHeight="1">
      <c r="A36" s="100"/>
      <c r="B36" s="80"/>
      <c r="C36" s="80"/>
      <c r="D36" s="74" t="s">
        <v>84</v>
      </c>
      <c r="E36" s="84" t="e">
        <f>+'IR INT BEER ENG'!#REF!</f>
        <v>#REF!</v>
      </c>
      <c r="F36" s="84" t="e">
        <f>+'IR INT BEER ENG'!#REF!</f>
        <v>#REF!</v>
      </c>
      <c r="G36" s="55"/>
      <c r="H36" s="55"/>
      <c r="I36" s="55"/>
      <c r="P36" s="71"/>
      <c r="Q36" s="71"/>
      <c r="R36" s="71"/>
      <c r="S36" s="71"/>
      <c r="T36" s="71"/>
    </row>
    <row r="37" spans="1:20" ht="15.75" hidden="1" customHeight="1">
      <c r="B37" s="74"/>
      <c r="C37" s="74"/>
      <c r="G37" s="55"/>
      <c r="H37" s="55"/>
      <c r="I37" s="55"/>
      <c r="P37" s="71"/>
      <c r="Q37" s="71"/>
      <c r="R37" s="71"/>
      <c r="S37" s="71"/>
      <c r="T37" s="71"/>
    </row>
    <row r="38" spans="1:20" ht="15.75" hidden="1" customHeight="1">
      <c r="B38" s="74"/>
      <c r="C38" s="74"/>
      <c r="D38" s="74" t="s">
        <v>118</v>
      </c>
      <c r="E38" s="84" t="e">
        <f>+'IR INT BEER ENG'!#REF!</f>
        <v>#REF!</v>
      </c>
      <c r="F38" s="84" t="e">
        <f>+'IR INT BEER ENG'!#REF!</f>
        <v>#REF!</v>
      </c>
      <c r="G38" s="55"/>
      <c r="H38" s="55"/>
      <c r="I38" s="55"/>
      <c r="P38" s="71"/>
      <c r="Q38" s="71"/>
      <c r="R38" s="71"/>
      <c r="S38" s="71"/>
      <c r="T38" s="71"/>
    </row>
    <row r="39" spans="1:20" ht="15.75" hidden="1" customHeight="1">
      <c r="B39" s="74"/>
      <c r="C39" s="74"/>
      <c r="D39" s="74" t="s">
        <v>85</v>
      </c>
      <c r="E39" s="84" t="e">
        <f>+'IR INT BEER ENG'!#REF!</f>
        <v>#REF!</v>
      </c>
      <c r="F39" s="84" t="e">
        <f>+'IR INT BEER ENG'!#REF!</f>
        <v>#REF!</v>
      </c>
      <c r="G39" s="55"/>
      <c r="H39" s="55"/>
      <c r="I39" s="55"/>
      <c r="P39" s="71"/>
      <c r="Q39" s="71"/>
      <c r="R39" s="71"/>
      <c r="S39" s="71"/>
      <c r="T39" s="71"/>
    </row>
    <row r="40" spans="1:20" ht="15.75" hidden="1" customHeight="1">
      <c r="B40" s="74"/>
      <c r="C40" s="74"/>
      <c r="D40" s="74" t="s">
        <v>70</v>
      </c>
      <c r="E40" s="84" t="e">
        <f>+E41-E38-E39</f>
        <v>#REF!</v>
      </c>
      <c r="F40" s="84" t="e">
        <f>+'IR INT BEER ENG'!#REF!</f>
        <v>#REF!</v>
      </c>
      <c r="G40" s="55"/>
      <c r="H40" s="55"/>
      <c r="I40" s="55"/>
      <c r="P40" s="71"/>
      <c r="Q40" s="71"/>
      <c r="R40" s="71"/>
      <c r="S40" s="71"/>
      <c r="T40" s="71"/>
    </row>
    <row r="41" spans="1:20" s="37" customFormat="1" ht="18.75" hidden="1" customHeight="1">
      <c r="A41" s="100"/>
      <c r="B41" s="80"/>
      <c r="C41" s="80"/>
      <c r="D41" s="74" t="s">
        <v>86</v>
      </c>
      <c r="E41" s="84" t="e">
        <f>+'IR INT BEER ENG'!#REF!</f>
        <v>#REF!</v>
      </c>
      <c r="F41" s="84" t="e">
        <f>+'IR INT BEER ENG'!#REF!</f>
        <v>#REF!</v>
      </c>
      <c r="G41" s="72"/>
      <c r="H41" s="72"/>
      <c r="I41" s="55"/>
      <c r="P41" s="71"/>
      <c r="Q41" s="71"/>
      <c r="R41" s="71"/>
      <c r="S41" s="71"/>
      <c r="T41" s="71"/>
    </row>
    <row r="42" spans="1:20" s="37" customFormat="1" ht="16.5" hidden="1" customHeight="1">
      <c r="A42" s="100"/>
      <c r="B42" s="80"/>
      <c r="C42" s="80"/>
      <c r="D42" s="74"/>
      <c r="E42" s="84"/>
      <c r="F42" s="84"/>
      <c r="G42" s="55"/>
      <c r="H42" s="55"/>
      <c r="I42" s="55"/>
      <c r="P42" s="71"/>
      <c r="Q42" s="71"/>
      <c r="R42" s="71"/>
      <c r="S42" s="71"/>
      <c r="T42" s="71"/>
    </row>
    <row r="43" spans="1:20" s="37" customFormat="1" ht="18.75" hidden="1" customHeight="1">
      <c r="A43" s="100"/>
      <c r="B43" s="80"/>
      <c r="C43" s="80"/>
      <c r="D43" s="74" t="s">
        <v>71</v>
      </c>
      <c r="E43" s="84" t="e">
        <f>+'IR INT BEER ENG'!#REF!</f>
        <v>#REF!</v>
      </c>
      <c r="F43" s="84" t="e">
        <f>+'IR INT BEER ENG'!#REF!</f>
        <v>#REF!</v>
      </c>
      <c r="G43" s="55"/>
      <c r="H43" s="55"/>
      <c r="I43" s="55"/>
      <c r="P43" s="71"/>
      <c r="Q43" s="71"/>
      <c r="R43" s="71"/>
      <c r="S43" s="71"/>
      <c r="T43" s="71"/>
    </row>
    <row r="44" spans="1:20" ht="16.5" hidden="1" customHeight="1">
      <c r="B44" s="74"/>
      <c r="C44" s="74"/>
      <c r="D44" s="84"/>
      <c r="G44" s="55"/>
      <c r="H44" s="55"/>
      <c r="I44" s="55"/>
      <c r="P44" s="71"/>
      <c r="Q44" s="71"/>
      <c r="R44" s="71"/>
      <c r="S44" s="71"/>
      <c r="T44" s="71"/>
    </row>
    <row r="45" spans="1:20" ht="15.75" hidden="1" customHeight="1">
      <c r="B45" s="74"/>
      <c r="C45" s="74"/>
      <c r="D45" s="74" t="s">
        <v>87</v>
      </c>
      <c r="E45" s="84" t="e">
        <f>+'IR INT BEER ENG'!#REF!</f>
        <v>#REF!</v>
      </c>
      <c r="F45" s="84" t="e">
        <f>+'IR INT BEER ENG'!#REF!</f>
        <v>#REF!</v>
      </c>
      <c r="G45" s="55"/>
      <c r="H45" s="55"/>
      <c r="I45" s="55"/>
      <c r="P45" s="71"/>
      <c r="Q45" s="71"/>
      <c r="R45" s="71"/>
      <c r="S45" s="71"/>
      <c r="T45" s="71"/>
    </row>
    <row r="46" spans="1:20" ht="18.75" hidden="1" customHeight="1">
      <c r="B46" s="74"/>
      <c r="C46" s="74"/>
      <c r="D46" s="74" t="s">
        <v>147</v>
      </c>
      <c r="E46" s="84" t="e">
        <f>+'IR INT BEER ENG'!#REF!</f>
        <v>#REF!</v>
      </c>
      <c r="F46" s="84" t="e">
        <f>+'IR INT BEER ENG'!#REF!</f>
        <v>#REF!</v>
      </c>
      <c r="G46" s="55"/>
      <c r="H46" s="55"/>
      <c r="I46" s="55"/>
      <c r="P46" s="71"/>
      <c r="Q46" s="71"/>
      <c r="R46" s="71"/>
      <c r="S46" s="71"/>
      <c r="T46" s="71"/>
    </row>
    <row r="47" spans="1:20" s="37" customFormat="1" ht="18.75" hidden="1" customHeight="1">
      <c r="A47" s="100"/>
      <c r="B47" s="80"/>
      <c r="C47" s="80"/>
      <c r="D47" s="74" t="s">
        <v>72</v>
      </c>
      <c r="E47" s="84" t="e">
        <f>+'IR INT BEER ENG'!#REF!</f>
        <v>#REF!</v>
      </c>
      <c r="F47" s="84" t="e">
        <f>+'IR INT BEER ENG'!#REF!</f>
        <v>#REF!</v>
      </c>
      <c r="G47" s="55"/>
      <c r="H47" s="55"/>
      <c r="I47" s="55"/>
      <c r="P47" s="71"/>
      <c r="Q47" s="71"/>
      <c r="R47" s="71"/>
      <c r="S47" s="71"/>
      <c r="T47" s="71"/>
    </row>
    <row r="48" spans="1:20" ht="15.75" hidden="1" customHeight="1">
      <c r="B48" s="74"/>
      <c r="C48" s="74"/>
      <c r="G48" s="55"/>
      <c r="H48" s="55"/>
      <c r="I48" s="55"/>
      <c r="P48" s="71"/>
      <c r="Q48" s="71"/>
      <c r="R48" s="71"/>
      <c r="S48" s="71"/>
      <c r="T48" s="71"/>
    </row>
    <row r="49" spans="1:20" ht="15.75" hidden="1" customHeight="1">
      <c r="B49" s="74"/>
      <c r="C49" s="74"/>
      <c r="D49" s="74" t="s">
        <v>148</v>
      </c>
      <c r="E49" s="84" t="e">
        <f>+'IR INT BEER ENG'!#REF!</f>
        <v>#REF!</v>
      </c>
      <c r="F49" s="84" t="e">
        <f>+'IR INT BEER ENG'!#REF!</f>
        <v>#REF!</v>
      </c>
      <c r="G49" s="55"/>
      <c r="H49" s="55"/>
      <c r="I49" s="55"/>
      <c r="P49" s="71"/>
      <c r="Q49" s="71"/>
      <c r="R49" s="71"/>
      <c r="S49" s="71"/>
      <c r="T49" s="71"/>
    </row>
    <row r="50" spans="1:20" ht="15.75" hidden="1" customHeight="1">
      <c r="B50" s="74"/>
      <c r="C50" s="74"/>
      <c r="D50" s="74" t="s">
        <v>101</v>
      </c>
      <c r="E50" s="84" t="e">
        <f>+'IR INT BEER ENG'!#REF!</f>
        <v>#REF!</v>
      </c>
      <c r="F50" s="84" t="e">
        <f>+'IR INT BEER ENG'!#REF!</f>
        <v>#REF!</v>
      </c>
      <c r="G50" s="55"/>
      <c r="H50" s="55"/>
      <c r="I50" s="55"/>
      <c r="P50" s="71"/>
      <c r="Q50" s="71"/>
      <c r="R50" s="71"/>
      <c r="S50" s="71"/>
      <c r="T50" s="71"/>
    </row>
    <row r="51" spans="1:20" ht="15.75" hidden="1" customHeight="1">
      <c r="B51" s="74"/>
      <c r="C51" s="74"/>
      <c r="D51" s="74" t="s">
        <v>73</v>
      </c>
      <c r="E51" s="84" t="e">
        <f>+'IR INT BEER ENG'!#REF!</f>
        <v>#REF!</v>
      </c>
      <c r="F51" s="84" t="e">
        <f>+'IR INT BEER ENG'!#REF!</f>
        <v>#REF!</v>
      </c>
      <c r="G51" s="55"/>
      <c r="H51" s="55"/>
      <c r="I51" s="55"/>
      <c r="P51" s="71"/>
      <c r="Q51" s="71"/>
      <c r="R51" s="71"/>
      <c r="S51" s="71"/>
      <c r="T51" s="71"/>
    </row>
    <row r="52" spans="1:20" s="37" customFormat="1" ht="18.75" hidden="1" customHeight="1">
      <c r="A52" s="100"/>
      <c r="B52" s="80"/>
      <c r="C52" s="80"/>
      <c r="D52" s="74" t="s">
        <v>74</v>
      </c>
      <c r="E52" s="84" t="e">
        <f>+'IR INT BEER ENG'!#REF!</f>
        <v>#REF!</v>
      </c>
      <c r="F52" s="84" t="e">
        <f>+'IR INT BEER ENG'!#REF!</f>
        <v>#REF!</v>
      </c>
      <c r="G52" s="55"/>
      <c r="H52" s="55"/>
      <c r="I52" s="55"/>
      <c r="P52" s="71"/>
      <c r="Q52" s="71"/>
      <c r="R52" s="71"/>
      <c r="S52" s="71"/>
      <c r="T52" s="71"/>
    </row>
    <row r="53" spans="1:20" ht="15.75" hidden="1" customHeight="1">
      <c r="B53" s="74"/>
      <c r="C53" s="74"/>
      <c r="G53" s="55"/>
      <c r="H53" s="55"/>
      <c r="I53" s="55"/>
      <c r="P53" s="71"/>
      <c r="Q53" s="71"/>
      <c r="R53" s="71"/>
      <c r="S53" s="71"/>
      <c r="T53" s="71"/>
    </row>
    <row r="54" spans="1:20" s="37" customFormat="1" ht="18.75" hidden="1" customHeight="1">
      <c r="A54" s="100"/>
      <c r="B54" s="80"/>
      <c r="C54" s="80"/>
      <c r="D54" s="74" t="s">
        <v>88</v>
      </c>
      <c r="E54" s="84" t="e">
        <f>+'IR INT BEER ENG'!#REF!</f>
        <v>#REF!</v>
      </c>
      <c r="F54" s="84" t="e">
        <f>+'IR INT BEER ENG'!#REF!</f>
        <v>#REF!</v>
      </c>
      <c r="G54" s="55"/>
      <c r="H54" s="55"/>
      <c r="I54" s="55"/>
      <c r="P54" s="71"/>
      <c r="Q54" s="71"/>
      <c r="R54" s="71"/>
      <c r="S54" s="71"/>
      <c r="T54" s="71"/>
    </row>
    <row r="55" spans="1:20" ht="15.75" hidden="1" customHeight="1">
      <c r="B55" s="74"/>
      <c r="C55" s="74"/>
      <c r="G55" s="55"/>
      <c r="H55" s="55"/>
      <c r="I55" s="55"/>
      <c r="P55" s="71"/>
      <c r="Q55" s="71"/>
      <c r="R55" s="71"/>
      <c r="S55" s="71"/>
      <c r="T55" s="71"/>
    </row>
    <row r="56" spans="1:20" s="37" customFormat="1" ht="18.75" hidden="1" customHeight="1">
      <c r="A56" s="100"/>
      <c r="B56" s="80"/>
      <c r="C56" s="80"/>
      <c r="D56" s="74" t="s">
        <v>75</v>
      </c>
      <c r="E56" s="84" t="e">
        <f>+'IR INT BEER ENG'!#REF!</f>
        <v>#REF!</v>
      </c>
      <c r="F56" s="84" t="e">
        <f>+'IR INT BEER ENG'!#REF!</f>
        <v>#REF!</v>
      </c>
      <c r="G56" s="55"/>
      <c r="H56" s="55"/>
      <c r="I56" s="55"/>
      <c r="P56" s="71"/>
      <c r="Q56" s="71"/>
      <c r="R56" s="71"/>
      <c r="S56" s="71"/>
      <c r="T56" s="71"/>
    </row>
    <row r="57" spans="1:20" ht="13.5" hidden="1" customHeight="1">
      <c r="B57" s="74"/>
      <c r="C57" s="74"/>
      <c r="G57" s="55"/>
      <c r="H57" s="55"/>
      <c r="I57" s="55"/>
      <c r="P57" s="71"/>
      <c r="Q57" s="71"/>
      <c r="R57" s="71"/>
      <c r="S57" s="71"/>
      <c r="T57" s="71"/>
    </row>
    <row r="58" spans="1:20" ht="13.5" hidden="1" customHeight="1">
      <c r="B58" s="74"/>
      <c r="C58" s="74"/>
      <c r="G58" s="55"/>
      <c r="P58" s="71"/>
      <c r="Q58" s="71"/>
      <c r="R58" s="71"/>
      <c r="S58" s="71"/>
      <c r="T58" s="71"/>
    </row>
    <row r="59" spans="1:20">
      <c r="B59" s="74"/>
      <c r="C59" s="74"/>
      <c r="G59" s="55"/>
      <c r="P59" s="71"/>
      <c r="Q59" s="71"/>
      <c r="R59" s="71"/>
      <c r="S59" s="71"/>
      <c r="T59" s="71"/>
    </row>
    <row r="60" spans="1:20">
      <c r="B60" s="74"/>
      <c r="C60" s="74"/>
      <c r="P60" s="71"/>
      <c r="Q60" s="71"/>
      <c r="R60" s="71"/>
      <c r="S60" s="71"/>
      <c r="T60" s="71"/>
    </row>
    <row r="61" spans="1:20">
      <c r="B61" s="74"/>
      <c r="C61" s="74"/>
      <c r="P61" s="71"/>
      <c r="Q61" s="71"/>
      <c r="R61" s="71"/>
      <c r="S61" s="71"/>
      <c r="T61" s="71"/>
    </row>
    <row r="62" spans="1:20" ht="7.5" customHeight="1">
      <c r="P62" s="71"/>
      <c r="Q62" s="71"/>
      <c r="R62" s="71"/>
      <c r="S62" s="71"/>
      <c r="T62" s="71"/>
    </row>
    <row r="63" spans="1:20" ht="42.75" customHeight="1">
      <c r="P63" s="71"/>
      <c r="Q63" s="71"/>
      <c r="R63" s="71"/>
      <c r="S63" s="71"/>
      <c r="T63" s="71"/>
    </row>
    <row r="65" ht="50.25" customHeight="1"/>
  </sheetData>
  <mergeCells count="9">
    <mergeCell ref="J21:R21"/>
    <mergeCell ref="D21:F21"/>
    <mergeCell ref="D22:F23"/>
    <mergeCell ref="D20:F20"/>
    <mergeCell ref="D2:F2"/>
    <mergeCell ref="D3:F3"/>
    <mergeCell ref="D4:F4"/>
    <mergeCell ref="D5:F5"/>
    <mergeCell ref="J20:S20"/>
  </mergeCells>
  <printOptions horizontalCentered="1"/>
  <pageMargins left="0.6692913385826772" right="0.6692913385826772" top="0.98425196850393704" bottom="0.98425196850393704" header="0.51181102362204722" footer="0.51181102362204722"/>
  <pageSetup paperSize="9" scale="70" orientation="portrait" r:id="rId1"/>
  <headerFooter scaleWithDoc="0" alignWithMargins="0">
    <oddFooter>&amp;C&amp;1#&amp;"Calibri"&amp;10&amp;K000000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B1:Q88"/>
  <sheetViews>
    <sheetView showGridLines="0" topLeftCell="A45" zoomScale="70" zoomScaleNormal="70" zoomScaleSheetLayoutView="70" workbookViewId="0">
      <selection activeCell="I53" sqref="I53:I58"/>
    </sheetView>
  </sheetViews>
  <sheetFormatPr defaultColWidth="8.54296875" defaultRowHeight="13"/>
  <cols>
    <col min="1" max="2" width="8.54296875" style="10" customWidth="1"/>
    <col min="3" max="3" width="78.54296875" style="10" customWidth="1"/>
    <col min="4" max="4" width="15" style="9" customWidth="1"/>
    <col min="5" max="8" width="23.453125" style="9" hidden="1" customWidth="1"/>
    <col min="9" max="9" width="14.453125" style="10" customWidth="1"/>
    <col min="10" max="13" width="23.453125" style="10" hidden="1" customWidth="1"/>
    <col min="14" max="14" width="3.54296875" style="10" customWidth="1"/>
    <col min="15" max="15" width="8.54296875" style="10"/>
    <col min="16" max="16" width="11" style="10" bestFit="1" customWidth="1"/>
    <col min="17" max="17" width="12.54296875" style="10" bestFit="1" customWidth="1"/>
    <col min="18" max="265" width="8.54296875" style="10"/>
    <col min="266" max="266" width="8.54296875" style="10" customWidth="1"/>
    <col min="267" max="267" width="78.54296875" style="10" customWidth="1"/>
    <col min="268" max="269" width="23.453125" style="10" customWidth="1"/>
    <col min="270" max="270" width="3.54296875" style="10" customWidth="1"/>
    <col min="271" max="521" width="8.54296875" style="10"/>
    <col min="522" max="522" width="8.54296875" style="10" customWidth="1"/>
    <col min="523" max="523" width="78.54296875" style="10" customWidth="1"/>
    <col min="524" max="525" width="23.453125" style="10" customWidth="1"/>
    <col min="526" max="526" width="3.54296875" style="10" customWidth="1"/>
    <col min="527" max="777" width="8.54296875" style="10"/>
    <col min="778" max="778" width="8.54296875" style="10" customWidth="1"/>
    <col min="779" max="779" width="78.54296875" style="10" customWidth="1"/>
    <col min="780" max="781" width="23.453125" style="10" customWidth="1"/>
    <col min="782" max="782" width="3.54296875" style="10" customWidth="1"/>
    <col min="783" max="1033" width="8.54296875" style="10"/>
    <col min="1034" max="1034" width="8.54296875" style="10" customWidth="1"/>
    <col min="1035" max="1035" width="78.54296875" style="10" customWidth="1"/>
    <col min="1036" max="1037" width="23.453125" style="10" customWidth="1"/>
    <col min="1038" max="1038" width="3.54296875" style="10" customWidth="1"/>
    <col min="1039" max="1289" width="8.54296875" style="10"/>
    <col min="1290" max="1290" width="8.54296875" style="10" customWidth="1"/>
    <col min="1291" max="1291" width="78.54296875" style="10" customWidth="1"/>
    <col min="1292" max="1293" width="23.453125" style="10" customWidth="1"/>
    <col min="1294" max="1294" width="3.54296875" style="10" customWidth="1"/>
    <col min="1295" max="1545" width="8.54296875" style="10"/>
    <col min="1546" max="1546" width="8.54296875" style="10" customWidth="1"/>
    <col min="1547" max="1547" width="78.54296875" style="10" customWidth="1"/>
    <col min="1548" max="1549" width="23.453125" style="10" customWidth="1"/>
    <col min="1550" max="1550" width="3.54296875" style="10" customWidth="1"/>
    <col min="1551" max="1801" width="8.54296875" style="10"/>
    <col min="1802" max="1802" width="8.54296875" style="10" customWidth="1"/>
    <col min="1803" max="1803" width="78.54296875" style="10" customWidth="1"/>
    <col min="1804" max="1805" width="23.453125" style="10" customWidth="1"/>
    <col min="1806" max="1806" width="3.54296875" style="10" customWidth="1"/>
    <col min="1807" max="2057" width="8.54296875" style="10"/>
    <col min="2058" max="2058" width="8.54296875" style="10" customWidth="1"/>
    <col min="2059" max="2059" width="78.54296875" style="10" customWidth="1"/>
    <col min="2060" max="2061" width="23.453125" style="10" customWidth="1"/>
    <col min="2062" max="2062" width="3.54296875" style="10" customWidth="1"/>
    <col min="2063" max="2313" width="8.54296875" style="10"/>
    <col min="2314" max="2314" width="8.54296875" style="10" customWidth="1"/>
    <col min="2315" max="2315" width="78.54296875" style="10" customWidth="1"/>
    <col min="2316" max="2317" width="23.453125" style="10" customWidth="1"/>
    <col min="2318" max="2318" width="3.54296875" style="10" customWidth="1"/>
    <col min="2319" max="2569" width="8.54296875" style="10"/>
    <col min="2570" max="2570" width="8.54296875" style="10" customWidth="1"/>
    <col min="2571" max="2571" width="78.54296875" style="10" customWidth="1"/>
    <col min="2572" max="2573" width="23.453125" style="10" customWidth="1"/>
    <col min="2574" max="2574" width="3.54296875" style="10" customWidth="1"/>
    <col min="2575" max="2825" width="8.54296875" style="10"/>
    <col min="2826" max="2826" width="8.54296875" style="10" customWidth="1"/>
    <col min="2827" max="2827" width="78.54296875" style="10" customWidth="1"/>
    <col min="2828" max="2829" width="23.453125" style="10" customWidth="1"/>
    <col min="2830" max="2830" width="3.54296875" style="10" customWidth="1"/>
    <col min="2831" max="3081" width="8.54296875" style="10"/>
    <col min="3082" max="3082" width="8.54296875" style="10" customWidth="1"/>
    <col min="3083" max="3083" width="78.54296875" style="10" customWidth="1"/>
    <col min="3084" max="3085" width="23.453125" style="10" customWidth="1"/>
    <col min="3086" max="3086" width="3.54296875" style="10" customWidth="1"/>
    <col min="3087" max="3337" width="8.54296875" style="10"/>
    <col min="3338" max="3338" width="8.54296875" style="10" customWidth="1"/>
    <col min="3339" max="3339" width="78.54296875" style="10" customWidth="1"/>
    <col min="3340" max="3341" width="23.453125" style="10" customWidth="1"/>
    <col min="3342" max="3342" width="3.54296875" style="10" customWidth="1"/>
    <col min="3343" max="3593" width="8.54296875" style="10"/>
    <col min="3594" max="3594" width="8.54296875" style="10" customWidth="1"/>
    <col min="3595" max="3595" width="78.54296875" style="10" customWidth="1"/>
    <col min="3596" max="3597" width="23.453125" style="10" customWidth="1"/>
    <col min="3598" max="3598" width="3.54296875" style="10" customWidth="1"/>
    <col min="3599" max="3849" width="8.54296875" style="10"/>
    <col min="3850" max="3850" width="8.54296875" style="10" customWidth="1"/>
    <col min="3851" max="3851" width="78.54296875" style="10" customWidth="1"/>
    <col min="3852" max="3853" width="23.453125" style="10" customWidth="1"/>
    <col min="3854" max="3854" width="3.54296875" style="10" customWidth="1"/>
    <col min="3855" max="4105" width="8.54296875" style="10"/>
    <col min="4106" max="4106" width="8.54296875" style="10" customWidth="1"/>
    <col min="4107" max="4107" width="78.54296875" style="10" customWidth="1"/>
    <col min="4108" max="4109" width="23.453125" style="10" customWidth="1"/>
    <col min="4110" max="4110" width="3.54296875" style="10" customWidth="1"/>
    <col min="4111" max="4361" width="8.54296875" style="10"/>
    <col min="4362" max="4362" width="8.54296875" style="10" customWidth="1"/>
    <col min="4363" max="4363" width="78.54296875" style="10" customWidth="1"/>
    <col min="4364" max="4365" width="23.453125" style="10" customWidth="1"/>
    <col min="4366" max="4366" width="3.54296875" style="10" customWidth="1"/>
    <col min="4367" max="4617" width="8.54296875" style="10"/>
    <col min="4618" max="4618" width="8.54296875" style="10" customWidth="1"/>
    <col min="4619" max="4619" width="78.54296875" style="10" customWidth="1"/>
    <col min="4620" max="4621" width="23.453125" style="10" customWidth="1"/>
    <col min="4622" max="4622" width="3.54296875" style="10" customWidth="1"/>
    <col min="4623" max="4873" width="8.54296875" style="10"/>
    <col min="4874" max="4874" width="8.54296875" style="10" customWidth="1"/>
    <col min="4875" max="4875" width="78.54296875" style="10" customWidth="1"/>
    <col min="4876" max="4877" width="23.453125" style="10" customWidth="1"/>
    <col min="4878" max="4878" width="3.54296875" style="10" customWidth="1"/>
    <col min="4879" max="5129" width="8.54296875" style="10"/>
    <col min="5130" max="5130" width="8.54296875" style="10" customWidth="1"/>
    <col min="5131" max="5131" width="78.54296875" style="10" customWidth="1"/>
    <col min="5132" max="5133" width="23.453125" style="10" customWidth="1"/>
    <col min="5134" max="5134" width="3.54296875" style="10" customWidth="1"/>
    <col min="5135" max="5385" width="8.54296875" style="10"/>
    <col min="5386" max="5386" width="8.54296875" style="10" customWidth="1"/>
    <col min="5387" max="5387" width="78.54296875" style="10" customWidth="1"/>
    <col min="5388" max="5389" width="23.453125" style="10" customWidth="1"/>
    <col min="5390" max="5390" width="3.54296875" style="10" customWidth="1"/>
    <col min="5391" max="5641" width="8.54296875" style="10"/>
    <col min="5642" max="5642" width="8.54296875" style="10" customWidth="1"/>
    <col min="5643" max="5643" width="78.54296875" style="10" customWidth="1"/>
    <col min="5644" max="5645" width="23.453125" style="10" customWidth="1"/>
    <col min="5646" max="5646" width="3.54296875" style="10" customWidth="1"/>
    <col min="5647" max="5897" width="8.54296875" style="10"/>
    <col min="5898" max="5898" width="8.54296875" style="10" customWidth="1"/>
    <col min="5899" max="5899" width="78.54296875" style="10" customWidth="1"/>
    <col min="5900" max="5901" width="23.453125" style="10" customWidth="1"/>
    <col min="5902" max="5902" width="3.54296875" style="10" customWidth="1"/>
    <col min="5903" max="6153" width="8.54296875" style="10"/>
    <col min="6154" max="6154" width="8.54296875" style="10" customWidth="1"/>
    <col min="6155" max="6155" width="78.54296875" style="10" customWidth="1"/>
    <col min="6156" max="6157" width="23.453125" style="10" customWidth="1"/>
    <col min="6158" max="6158" width="3.54296875" style="10" customWidth="1"/>
    <col min="6159" max="6409" width="8.54296875" style="10"/>
    <col min="6410" max="6410" width="8.54296875" style="10" customWidth="1"/>
    <col min="6411" max="6411" width="78.54296875" style="10" customWidth="1"/>
    <col min="6412" max="6413" width="23.453125" style="10" customWidth="1"/>
    <col min="6414" max="6414" width="3.54296875" style="10" customWidth="1"/>
    <col min="6415" max="6665" width="8.54296875" style="10"/>
    <col min="6666" max="6666" width="8.54296875" style="10" customWidth="1"/>
    <col min="6667" max="6667" width="78.54296875" style="10" customWidth="1"/>
    <col min="6668" max="6669" width="23.453125" style="10" customWidth="1"/>
    <col min="6670" max="6670" width="3.54296875" style="10" customWidth="1"/>
    <col min="6671" max="6921" width="8.54296875" style="10"/>
    <col min="6922" max="6922" width="8.54296875" style="10" customWidth="1"/>
    <col min="6923" max="6923" width="78.54296875" style="10" customWidth="1"/>
    <col min="6924" max="6925" width="23.453125" style="10" customWidth="1"/>
    <col min="6926" max="6926" width="3.54296875" style="10" customWidth="1"/>
    <col min="6927" max="7177" width="8.54296875" style="10"/>
    <col min="7178" max="7178" width="8.54296875" style="10" customWidth="1"/>
    <col min="7179" max="7179" width="78.54296875" style="10" customWidth="1"/>
    <col min="7180" max="7181" width="23.453125" style="10" customWidth="1"/>
    <col min="7182" max="7182" width="3.54296875" style="10" customWidth="1"/>
    <col min="7183" max="7433" width="8.54296875" style="10"/>
    <col min="7434" max="7434" width="8.54296875" style="10" customWidth="1"/>
    <col min="7435" max="7435" width="78.54296875" style="10" customWidth="1"/>
    <col min="7436" max="7437" width="23.453125" style="10" customWidth="1"/>
    <col min="7438" max="7438" width="3.54296875" style="10" customWidth="1"/>
    <col min="7439" max="7689" width="8.54296875" style="10"/>
    <col min="7690" max="7690" width="8.54296875" style="10" customWidth="1"/>
    <col min="7691" max="7691" width="78.54296875" style="10" customWidth="1"/>
    <col min="7692" max="7693" width="23.453125" style="10" customWidth="1"/>
    <col min="7694" max="7694" width="3.54296875" style="10" customWidth="1"/>
    <col min="7695" max="7945" width="8.54296875" style="10"/>
    <col min="7946" max="7946" width="8.54296875" style="10" customWidth="1"/>
    <col min="7947" max="7947" width="78.54296875" style="10" customWidth="1"/>
    <col min="7948" max="7949" width="23.453125" style="10" customWidth="1"/>
    <col min="7950" max="7950" width="3.54296875" style="10" customWidth="1"/>
    <col min="7951" max="8201" width="8.54296875" style="10"/>
    <col min="8202" max="8202" width="8.54296875" style="10" customWidth="1"/>
    <col min="8203" max="8203" width="78.54296875" style="10" customWidth="1"/>
    <col min="8204" max="8205" width="23.453125" style="10" customWidth="1"/>
    <col min="8206" max="8206" width="3.54296875" style="10" customWidth="1"/>
    <col min="8207" max="8457" width="8.54296875" style="10"/>
    <col min="8458" max="8458" width="8.54296875" style="10" customWidth="1"/>
    <col min="8459" max="8459" width="78.54296875" style="10" customWidth="1"/>
    <col min="8460" max="8461" width="23.453125" style="10" customWidth="1"/>
    <col min="8462" max="8462" width="3.54296875" style="10" customWidth="1"/>
    <col min="8463" max="8713" width="8.54296875" style="10"/>
    <col min="8714" max="8714" width="8.54296875" style="10" customWidth="1"/>
    <col min="8715" max="8715" width="78.54296875" style="10" customWidth="1"/>
    <col min="8716" max="8717" width="23.453125" style="10" customWidth="1"/>
    <col min="8718" max="8718" width="3.54296875" style="10" customWidth="1"/>
    <col min="8719" max="8969" width="8.54296875" style="10"/>
    <col min="8970" max="8970" width="8.54296875" style="10" customWidth="1"/>
    <col min="8971" max="8971" width="78.54296875" style="10" customWidth="1"/>
    <col min="8972" max="8973" width="23.453125" style="10" customWidth="1"/>
    <col min="8974" max="8974" width="3.54296875" style="10" customWidth="1"/>
    <col min="8975" max="9225" width="8.54296875" style="10"/>
    <col min="9226" max="9226" width="8.54296875" style="10" customWidth="1"/>
    <col min="9227" max="9227" width="78.54296875" style="10" customWidth="1"/>
    <col min="9228" max="9229" width="23.453125" style="10" customWidth="1"/>
    <col min="9230" max="9230" width="3.54296875" style="10" customWidth="1"/>
    <col min="9231" max="9481" width="8.54296875" style="10"/>
    <col min="9482" max="9482" width="8.54296875" style="10" customWidth="1"/>
    <col min="9483" max="9483" width="78.54296875" style="10" customWidth="1"/>
    <col min="9484" max="9485" width="23.453125" style="10" customWidth="1"/>
    <col min="9486" max="9486" width="3.54296875" style="10" customWidth="1"/>
    <col min="9487" max="9737" width="8.54296875" style="10"/>
    <col min="9738" max="9738" width="8.54296875" style="10" customWidth="1"/>
    <col min="9739" max="9739" width="78.54296875" style="10" customWidth="1"/>
    <col min="9740" max="9741" width="23.453125" style="10" customWidth="1"/>
    <col min="9742" max="9742" width="3.54296875" style="10" customWidth="1"/>
    <col min="9743" max="9993" width="8.54296875" style="10"/>
    <col min="9994" max="9994" width="8.54296875" style="10" customWidth="1"/>
    <col min="9995" max="9995" width="78.54296875" style="10" customWidth="1"/>
    <col min="9996" max="9997" width="23.453125" style="10" customWidth="1"/>
    <col min="9998" max="9998" width="3.54296875" style="10" customWidth="1"/>
    <col min="9999" max="10249" width="8.54296875" style="10"/>
    <col min="10250" max="10250" width="8.54296875" style="10" customWidth="1"/>
    <col min="10251" max="10251" width="78.54296875" style="10" customWidth="1"/>
    <col min="10252" max="10253" width="23.453125" style="10" customWidth="1"/>
    <col min="10254" max="10254" width="3.54296875" style="10" customWidth="1"/>
    <col min="10255" max="10505" width="8.54296875" style="10"/>
    <col min="10506" max="10506" width="8.54296875" style="10" customWidth="1"/>
    <col min="10507" max="10507" width="78.54296875" style="10" customWidth="1"/>
    <col min="10508" max="10509" width="23.453125" style="10" customWidth="1"/>
    <col min="10510" max="10510" width="3.54296875" style="10" customWidth="1"/>
    <col min="10511" max="10761" width="8.54296875" style="10"/>
    <col min="10762" max="10762" width="8.54296875" style="10" customWidth="1"/>
    <col min="10763" max="10763" width="78.54296875" style="10" customWidth="1"/>
    <col min="10764" max="10765" width="23.453125" style="10" customWidth="1"/>
    <col min="10766" max="10766" width="3.54296875" style="10" customWidth="1"/>
    <col min="10767" max="11017" width="8.54296875" style="10"/>
    <col min="11018" max="11018" width="8.54296875" style="10" customWidth="1"/>
    <col min="11019" max="11019" width="78.54296875" style="10" customWidth="1"/>
    <col min="11020" max="11021" width="23.453125" style="10" customWidth="1"/>
    <col min="11022" max="11022" width="3.54296875" style="10" customWidth="1"/>
    <col min="11023" max="11273" width="8.54296875" style="10"/>
    <col min="11274" max="11274" width="8.54296875" style="10" customWidth="1"/>
    <col min="11275" max="11275" width="78.54296875" style="10" customWidth="1"/>
    <col min="11276" max="11277" width="23.453125" style="10" customWidth="1"/>
    <col min="11278" max="11278" width="3.54296875" style="10" customWidth="1"/>
    <col min="11279" max="11529" width="8.54296875" style="10"/>
    <col min="11530" max="11530" width="8.54296875" style="10" customWidth="1"/>
    <col min="11531" max="11531" width="78.54296875" style="10" customWidth="1"/>
    <col min="11532" max="11533" width="23.453125" style="10" customWidth="1"/>
    <col min="11534" max="11534" width="3.54296875" style="10" customWidth="1"/>
    <col min="11535" max="11785" width="8.54296875" style="10"/>
    <col min="11786" max="11786" width="8.54296875" style="10" customWidth="1"/>
    <col min="11787" max="11787" width="78.54296875" style="10" customWidth="1"/>
    <col min="11788" max="11789" width="23.453125" style="10" customWidth="1"/>
    <col min="11790" max="11790" width="3.54296875" style="10" customWidth="1"/>
    <col min="11791" max="12041" width="8.54296875" style="10"/>
    <col min="12042" max="12042" width="8.54296875" style="10" customWidth="1"/>
    <col min="12043" max="12043" width="78.54296875" style="10" customWidth="1"/>
    <col min="12044" max="12045" width="23.453125" style="10" customWidth="1"/>
    <col min="12046" max="12046" width="3.54296875" style="10" customWidth="1"/>
    <col min="12047" max="12297" width="8.54296875" style="10"/>
    <col min="12298" max="12298" width="8.54296875" style="10" customWidth="1"/>
    <col min="12299" max="12299" width="78.54296875" style="10" customWidth="1"/>
    <col min="12300" max="12301" width="23.453125" style="10" customWidth="1"/>
    <col min="12302" max="12302" width="3.54296875" style="10" customWidth="1"/>
    <col min="12303" max="12553" width="8.54296875" style="10"/>
    <col min="12554" max="12554" width="8.54296875" style="10" customWidth="1"/>
    <col min="12555" max="12555" width="78.54296875" style="10" customWidth="1"/>
    <col min="12556" max="12557" width="23.453125" style="10" customWidth="1"/>
    <col min="12558" max="12558" width="3.54296875" style="10" customWidth="1"/>
    <col min="12559" max="12809" width="8.54296875" style="10"/>
    <col min="12810" max="12810" width="8.54296875" style="10" customWidth="1"/>
    <col min="12811" max="12811" width="78.54296875" style="10" customWidth="1"/>
    <col min="12812" max="12813" width="23.453125" style="10" customWidth="1"/>
    <col min="12814" max="12814" width="3.54296875" style="10" customWidth="1"/>
    <col min="12815" max="13065" width="8.54296875" style="10"/>
    <col min="13066" max="13066" width="8.54296875" style="10" customWidth="1"/>
    <col min="13067" max="13067" width="78.54296875" style="10" customWidth="1"/>
    <col min="13068" max="13069" width="23.453125" style="10" customWidth="1"/>
    <col min="13070" max="13070" width="3.54296875" style="10" customWidth="1"/>
    <col min="13071" max="13321" width="8.54296875" style="10"/>
    <col min="13322" max="13322" width="8.54296875" style="10" customWidth="1"/>
    <col min="13323" max="13323" width="78.54296875" style="10" customWidth="1"/>
    <col min="13324" max="13325" width="23.453125" style="10" customWidth="1"/>
    <col min="13326" max="13326" width="3.54296875" style="10" customWidth="1"/>
    <col min="13327" max="13577" width="8.54296875" style="10"/>
    <col min="13578" max="13578" width="8.54296875" style="10" customWidth="1"/>
    <col min="13579" max="13579" width="78.54296875" style="10" customWidth="1"/>
    <col min="13580" max="13581" width="23.453125" style="10" customWidth="1"/>
    <col min="13582" max="13582" width="3.54296875" style="10" customWidth="1"/>
    <col min="13583" max="13833" width="8.54296875" style="10"/>
    <col min="13834" max="13834" width="8.54296875" style="10" customWidth="1"/>
    <col min="13835" max="13835" width="78.54296875" style="10" customWidth="1"/>
    <col min="13836" max="13837" width="23.453125" style="10" customWidth="1"/>
    <col min="13838" max="13838" width="3.54296875" style="10" customWidth="1"/>
    <col min="13839" max="14089" width="8.54296875" style="10"/>
    <col min="14090" max="14090" width="8.54296875" style="10" customWidth="1"/>
    <col min="14091" max="14091" width="78.54296875" style="10" customWidth="1"/>
    <col min="14092" max="14093" width="23.453125" style="10" customWidth="1"/>
    <col min="14094" max="14094" width="3.54296875" style="10" customWidth="1"/>
    <col min="14095" max="14345" width="8.54296875" style="10"/>
    <col min="14346" max="14346" width="8.54296875" style="10" customWidth="1"/>
    <col min="14347" max="14347" width="78.54296875" style="10" customWidth="1"/>
    <col min="14348" max="14349" width="23.453125" style="10" customWidth="1"/>
    <col min="14350" max="14350" width="3.54296875" style="10" customWidth="1"/>
    <col min="14351" max="14601" width="8.54296875" style="10"/>
    <col min="14602" max="14602" width="8.54296875" style="10" customWidth="1"/>
    <col min="14603" max="14603" width="78.54296875" style="10" customWidth="1"/>
    <col min="14604" max="14605" width="23.453125" style="10" customWidth="1"/>
    <col min="14606" max="14606" width="3.54296875" style="10" customWidth="1"/>
    <col min="14607" max="14857" width="8.54296875" style="10"/>
    <col min="14858" max="14858" width="8.54296875" style="10" customWidth="1"/>
    <col min="14859" max="14859" width="78.54296875" style="10" customWidth="1"/>
    <col min="14860" max="14861" width="23.453125" style="10" customWidth="1"/>
    <col min="14862" max="14862" width="3.54296875" style="10" customWidth="1"/>
    <col min="14863" max="15113" width="8.54296875" style="10"/>
    <col min="15114" max="15114" width="8.54296875" style="10" customWidth="1"/>
    <col min="15115" max="15115" width="78.54296875" style="10" customWidth="1"/>
    <col min="15116" max="15117" width="23.453125" style="10" customWidth="1"/>
    <col min="15118" max="15118" width="3.54296875" style="10" customWidth="1"/>
    <col min="15119" max="15369" width="8.54296875" style="10"/>
    <col min="15370" max="15370" width="8.54296875" style="10" customWidth="1"/>
    <col min="15371" max="15371" width="78.54296875" style="10" customWidth="1"/>
    <col min="15372" max="15373" width="23.453125" style="10" customWidth="1"/>
    <col min="15374" max="15374" width="3.54296875" style="10" customWidth="1"/>
    <col min="15375" max="15625" width="8.54296875" style="10"/>
    <col min="15626" max="15626" width="8.54296875" style="10" customWidth="1"/>
    <col min="15627" max="15627" width="78.54296875" style="10" customWidth="1"/>
    <col min="15628" max="15629" width="23.453125" style="10" customWidth="1"/>
    <col min="15630" max="15630" width="3.54296875" style="10" customWidth="1"/>
    <col min="15631" max="15881" width="8.54296875" style="10"/>
    <col min="15882" max="15882" width="8.54296875" style="10" customWidth="1"/>
    <col min="15883" max="15883" width="78.54296875" style="10" customWidth="1"/>
    <col min="15884" max="15885" width="23.453125" style="10" customWidth="1"/>
    <col min="15886" max="15886" width="3.54296875" style="10" customWidth="1"/>
    <col min="15887" max="16137" width="8.54296875" style="10"/>
    <col min="16138" max="16138" width="8.54296875" style="10" customWidth="1"/>
    <col min="16139" max="16139" width="78.54296875" style="10" customWidth="1"/>
    <col min="16140" max="16141" width="23.453125" style="10" customWidth="1"/>
    <col min="16142" max="16142" width="3.54296875" style="10" customWidth="1"/>
    <col min="16143" max="16384" width="8.54296875" style="10"/>
  </cols>
  <sheetData>
    <row r="1" spans="2:17">
      <c r="B1" s="49"/>
      <c r="C1" s="34"/>
      <c r="D1" s="1"/>
      <c r="E1" s="1"/>
      <c r="F1" s="1"/>
      <c r="G1" s="1"/>
      <c r="H1" s="1"/>
      <c r="I1" s="2"/>
      <c r="J1" s="2"/>
      <c r="K1" s="2"/>
      <c r="L1" s="2"/>
      <c r="M1" s="2"/>
      <c r="N1" s="3"/>
    </row>
    <row r="2" spans="2:17" ht="17.5">
      <c r="B2" s="50"/>
      <c r="C2" s="397" t="s">
        <v>29</v>
      </c>
      <c r="D2" s="397"/>
      <c r="E2" s="397"/>
      <c r="F2" s="397"/>
      <c r="G2" s="397"/>
      <c r="H2" s="397"/>
      <c r="I2" s="397"/>
      <c r="J2" s="64"/>
      <c r="K2" s="64"/>
      <c r="L2" s="64"/>
      <c r="M2" s="64"/>
      <c r="N2" s="4"/>
    </row>
    <row r="3" spans="2:17" ht="15.75" customHeight="1">
      <c r="B3" s="50"/>
      <c r="C3" s="398" t="s">
        <v>76</v>
      </c>
      <c r="D3" s="398"/>
      <c r="E3" s="398"/>
      <c r="F3" s="398"/>
      <c r="G3" s="398"/>
      <c r="H3" s="398"/>
      <c r="I3" s="398"/>
      <c r="J3" s="65"/>
      <c r="K3" s="65"/>
      <c r="L3" s="65"/>
      <c r="M3" s="65"/>
      <c r="N3" s="4"/>
    </row>
    <row r="4" spans="2:17" ht="22.5" customHeight="1">
      <c r="B4" s="50"/>
      <c r="C4" s="398" t="s">
        <v>1</v>
      </c>
      <c r="D4" s="398"/>
      <c r="E4" s="398"/>
      <c r="F4" s="398"/>
      <c r="G4" s="398"/>
      <c r="H4" s="398"/>
      <c r="I4" s="398"/>
      <c r="J4" s="65"/>
      <c r="K4" s="65"/>
      <c r="L4" s="65"/>
      <c r="M4" s="65"/>
      <c r="N4" s="4"/>
    </row>
    <row r="5" spans="2:17" ht="15">
      <c r="B5" s="50"/>
      <c r="C5" s="398" t="s">
        <v>2</v>
      </c>
      <c r="D5" s="398"/>
      <c r="E5" s="398"/>
      <c r="F5" s="398"/>
      <c r="G5" s="398"/>
      <c r="H5" s="398"/>
      <c r="I5" s="398"/>
      <c r="J5" s="65"/>
      <c r="K5" s="65"/>
      <c r="L5" s="65"/>
      <c r="M5" s="65"/>
      <c r="N5" s="4"/>
    </row>
    <row r="6" spans="2:17" ht="13.4" customHeight="1">
      <c r="B6" s="50"/>
      <c r="C6" s="42"/>
      <c r="D6" s="5"/>
      <c r="E6" s="5"/>
      <c r="F6" s="5"/>
      <c r="G6" s="5"/>
      <c r="H6" s="14" t="s">
        <v>19</v>
      </c>
      <c r="I6" s="5"/>
      <c r="J6" s="5"/>
      <c r="K6" s="5"/>
      <c r="L6" s="5"/>
      <c r="M6" s="14" t="s">
        <v>19</v>
      </c>
      <c r="N6" s="4"/>
    </row>
    <row r="7" spans="2:17" ht="15.5">
      <c r="B7" s="50"/>
      <c r="C7" s="38"/>
      <c r="D7" s="69" t="s">
        <v>124</v>
      </c>
      <c r="E7" s="69"/>
      <c r="F7" s="69"/>
      <c r="G7" s="69"/>
      <c r="H7" s="69" t="str">
        <f>D7</f>
        <v>2012/12</v>
      </c>
      <c r="I7" s="69" t="s">
        <v>114</v>
      </c>
      <c r="J7" s="69"/>
      <c r="K7" s="69"/>
      <c r="L7" s="69"/>
      <c r="M7" s="69" t="str">
        <f>I7</f>
        <v>2013/12</v>
      </c>
      <c r="N7" s="4"/>
    </row>
    <row r="8" spans="2:17" ht="15.5">
      <c r="B8" s="50"/>
      <c r="C8" s="38"/>
      <c r="D8" s="69" t="s">
        <v>65</v>
      </c>
      <c r="E8" s="47" t="s">
        <v>17</v>
      </c>
      <c r="F8" s="47" t="s">
        <v>18</v>
      </c>
      <c r="G8" s="47" t="s">
        <v>20</v>
      </c>
      <c r="H8" s="69"/>
      <c r="I8" s="69" t="s">
        <v>66</v>
      </c>
      <c r="J8" s="47" t="s">
        <v>17</v>
      </c>
      <c r="K8" s="47" t="s">
        <v>18</v>
      </c>
      <c r="L8" s="47" t="s">
        <v>20</v>
      </c>
      <c r="M8" s="69"/>
      <c r="N8" s="4"/>
    </row>
    <row r="9" spans="2:17" ht="16.5" customHeight="1">
      <c r="B9" s="50"/>
      <c r="C9" s="35" t="s">
        <v>30</v>
      </c>
      <c r="D9" s="58">
        <v>0</v>
      </c>
      <c r="E9" s="58"/>
      <c r="F9" s="58"/>
      <c r="G9" s="58"/>
      <c r="H9" s="58">
        <f>SUM(D9:G9)</f>
        <v>0</v>
      </c>
      <c r="I9" s="58">
        <v>1057.7470000000001</v>
      </c>
      <c r="J9" s="29"/>
      <c r="K9" s="29"/>
      <c r="L9" s="29"/>
      <c r="M9" s="29"/>
      <c r="N9" s="4"/>
      <c r="P9" s="51"/>
      <c r="Q9" s="51"/>
    </row>
    <row r="10" spans="2:17" ht="11.15" customHeight="1">
      <c r="B10" s="50"/>
      <c r="C10" s="38"/>
      <c r="D10" s="15"/>
      <c r="E10" s="15"/>
      <c r="F10" s="15"/>
      <c r="G10" s="15"/>
      <c r="H10" s="15"/>
      <c r="I10" s="15"/>
      <c r="J10" s="21"/>
      <c r="K10" s="21"/>
      <c r="L10" s="21"/>
      <c r="M10" s="21"/>
      <c r="N10" s="4"/>
      <c r="P10" s="51"/>
      <c r="Q10" s="51"/>
    </row>
    <row r="11" spans="2:17" ht="11.15" customHeight="1">
      <c r="B11" s="50"/>
      <c r="C11" s="38"/>
      <c r="D11" s="15"/>
      <c r="E11" s="15"/>
      <c r="F11" s="15"/>
      <c r="G11" s="15"/>
      <c r="H11" s="15"/>
      <c r="I11" s="15"/>
      <c r="J11" s="21"/>
      <c r="K11" s="21"/>
      <c r="L11" s="21"/>
      <c r="M11" s="21"/>
      <c r="N11" s="4"/>
      <c r="P11" s="51"/>
      <c r="Q11" s="51"/>
    </row>
    <row r="12" spans="2:17" ht="15.5">
      <c r="B12" s="50"/>
      <c r="C12" s="36" t="s">
        <v>31</v>
      </c>
      <c r="D12" s="40">
        <v>0</v>
      </c>
      <c r="E12" s="59"/>
      <c r="F12" s="59"/>
      <c r="G12" s="59"/>
      <c r="H12" s="40">
        <f t="shared" ref="H12:H29" si="0">SUM(D12:G12)</f>
        <v>0</v>
      </c>
      <c r="I12" s="40">
        <v>5186.4450784999999</v>
      </c>
      <c r="J12" s="30"/>
      <c r="K12" s="30"/>
      <c r="L12" s="30"/>
      <c r="M12" s="30"/>
      <c r="N12" s="4"/>
      <c r="P12" s="51"/>
      <c r="Q12" s="51"/>
    </row>
    <row r="13" spans="2:17" ht="15.5">
      <c r="B13" s="50"/>
      <c r="C13" s="36" t="s">
        <v>32</v>
      </c>
      <c r="D13" s="40">
        <v>0</v>
      </c>
      <c r="E13" s="59"/>
      <c r="F13" s="59"/>
      <c r="G13" s="59"/>
      <c r="H13" s="40">
        <f t="shared" si="0"/>
        <v>0</v>
      </c>
      <c r="I13" s="40">
        <v>-3228.1013118999999</v>
      </c>
      <c r="J13" s="30"/>
      <c r="K13" s="30"/>
      <c r="L13" s="30"/>
      <c r="M13" s="30"/>
      <c r="N13" s="4"/>
      <c r="P13" s="51"/>
      <c r="Q13" s="51"/>
    </row>
    <row r="14" spans="2:17" ht="15">
      <c r="B14" s="50"/>
      <c r="C14" s="35" t="s">
        <v>22</v>
      </c>
      <c r="D14" s="58">
        <v>0</v>
      </c>
      <c r="E14" s="58"/>
      <c r="F14" s="58"/>
      <c r="G14" s="58"/>
      <c r="H14" s="58">
        <f t="shared" si="0"/>
        <v>0</v>
      </c>
      <c r="I14" s="58">
        <v>1958.3437665999998</v>
      </c>
      <c r="J14" s="29"/>
      <c r="K14" s="29"/>
      <c r="L14" s="29"/>
      <c r="M14" s="29"/>
      <c r="N14" s="4"/>
      <c r="P14" s="51"/>
      <c r="Q14" s="51"/>
    </row>
    <row r="15" spans="2:17" ht="15.5">
      <c r="B15" s="50"/>
      <c r="C15" s="36" t="s">
        <v>33</v>
      </c>
      <c r="D15" s="40">
        <v>0</v>
      </c>
      <c r="E15" s="40"/>
      <c r="F15" s="40"/>
      <c r="G15" s="40"/>
      <c r="H15" s="40">
        <f t="shared" si="0"/>
        <v>0</v>
      </c>
      <c r="I15" s="40">
        <v>-1363.0594836999999</v>
      </c>
      <c r="J15" s="16"/>
      <c r="K15" s="16"/>
      <c r="L15" s="16"/>
      <c r="M15" s="16"/>
      <c r="N15" s="4"/>
      <c r="P15" s="51"/>
      <c r="Q15" s="51"/>
    </row>
    <row r="16" spans="2:17" ht="15.5">
      <c r="B16" s="50"/>
      <c r="C16" s="43" t="s">
        <v>34</v>
      </c>
      <c r="D16" s="40">
        <v>0</v>
      </c>
      <c r="E16" s="17">
        <f>E19*-1</f>
        <v>-0.635185</v>
      </c>
      <c r="F16" s="40">
        <f>-F20</f>
        <v>-0.68699999999999983</v>
      </c>
      <c r="G16" s="40"/>
      <c r="H16" s="40">
        <f>SUM(D16:G16)</f>
        <v>-1.3221849999999997</v>
      </c>
      <c r="I16" s="40">
        <v>240.73990038998002</v>
      </c>
      <c r="J16" s="33">
        <f>-J19</f>
        <v>0.28007599999999999</v>
      </c>
      <c r="K16" s="16"/>
      <c r="L16" s="16"/>
      <c r="M16" s="16"/>
      <c r="N16" s="4"/>
      <c r="P16" s="51"/>
      <c r="Q16" s="51"/>
    </row>
    <row r="17" spans="2:17" ht="15">
      <c r="B17" s="50"/>
      <c r="C17" s="35" t="s">
        <v>35</v>
      </c>
      <c r="D17" s="58">
        <v>215.91129100000001</v>
      </c>
      <c r="E17" s="58"/>
      <c r="F17" s="58"/>
      <c r="G17" s="58"/>
      <c r="H17" s="58">
        <f>SUM(H14:H16)</f>
        <v>-1.3221849999999997</v>
      </c>
      <c r="I17" s="58">
        <v>295.04102004452102</v>
      </c>
      <c r="J17" s="29"/>
      <c r="K17" s="29"/>
      <c r="L17" s="29"/>
      <c r="M17" s="29"/>
      <c r="N17" s="4"/>
      <c r="P17" s="51"/>
      <c r="Q17" s="51"/>
    </row>
    <row r="18" spans="2:17" ht="13.5" customHeight="1">
      <c r="B18" s="50"/>
      <c r="C18" s="36" t="s">
        <v>36</v>
      </c>
      <c r="D18" s="40">
        <v>0</v>
      </c>
      <c r="E18" s="40"/>
      <c r="F18" s="40"/>
      <c r="G18" s="40"/>
      <c r="H18" s="40">
        <f>SUM(D18:G18)</f>
        <v>0</v>
      </c>
      <c r="I18" s="40">
        <v>-2.7283805499999998</v>
      </c>
      <c r="J18" s="16"/>
      <c r="K18" s="16"/>
      <c r="L18" s="16"/>
      <c r="M18" s="16"/>
      <c r="N18" s="4"/>
      <c r="P18" s="51"/>
      <c r="Q18" s="51"/>
    </row>
    <row r="19" spans="2:17" ht="13.5" hidden="1" customHeight="1">
      <c r="B19" s="50"/>
      <c r="C19" s="43" t="s">
        <v>16</v>
      </c>
      <c r="D19" s="40"/>
      <c r="E19" s="17">
        <v>0.635185</v>
      </c>
      <c r="F19" s="15"/>
      <c r="G19" s="15"/>
      <c r="H19" s="40">
        <f>SUM(D19:G19)</f>
        <v>0.635185</v>
      </c>
      <c r="I19" s="40"/>
      <c r="J19" s="20">
        <v>-0.28007599999999999</v>
      </c>
      <c r="K19" s="16"/>
      <c r="L19" s="16"/>
      <c r="M19" s="16"/>
      <c r="N19" s="4"/>
      <c r="P19" s="51"/>
      <c r="Q19" s="51"/>
    </row>
    <row r="20" spans="2:17" ht="15.5">
      <c r="B20" s="50"/>
      <c r="C20" s="43" t="s">
        <v>37</v>
      </c>
      <c r="D20" s="40">
        <v>0</v>
      </c>
      <c r="E20" s="40"/>
      <c r="F20" s="60">
        <v>0.68699999999999983</v>
      </c>
      <c r="G20" s="40"/>
      <c r="H20" s="40">
        <f t="shared" si="0"/>
        <v>0.68699999999999983</v>
      </c>
      <c r="I20" s="40">
        <v>-259.31797014546004</v>
      </c>
      <c r="J20" s="16"/>
      <c r="K20" s="16"/>
      <c r="L20" s="16"/>
      <c r="M20" s="16"/>
      <c r="N20" s="4"/>
      <c r="P20" s="51"/>
      <c r="Q20" s="51"/>
    </row>
    <row r="21" spans="2:17" ht="15">
      <c r="B21" s="50"/>
      <c r="C21" s="35" t="s">
        <v>38</v>
      </c>
      <c r="D21" s="41">
        <v>0</v>
      </c>
      <c r="E21" s="41"/>
      <c r="F21" s="41"/>
      <c r="G21" s="41"/>
      <c r="H21" s="41">
        <f t="shared" si="0"/>
        <v>0</v>
      </c>
      <c r="I21" s="61">
        <v>573.97783259451967</v>
      </c>
      <c r="J21" s="31"/>
      <c r="K21" s="31"/>
      <c r="L21" s="31"/>
      <c r="M21" s="31"/>
      <c r="N21" s="4"/>
      <c r="P21" s="51"/>
      <c r="Q21" s="51"/>
    </row>
    <row r="22" spans="2:17" ht="15.5">
      <c r="B22" s="50"/>
      <c r="C22" s="36" t="s">
        <v>39</v>
      </c>
      <c r="D22" s="40">
        <v>0</v>
      </c>
      <c r="E22" s="40"/>
      <c r="F22" s="40"/>
      <c r="G22" s="40"/>
      <c r="H22" s="40">
        <f t="shared" si="0"/>
        <v>0</v>
      </c>
      <c r="I22" s="40">
        <v>-71.807116899999997</v>
      </c>
      <c r="J22" s="16"/>
      <c r="K22" s="16"/>
      <c r="L22" s="16"/>
      <c r="M22" s="16"/>
      <c r="N22" s="4"/>
      <c r="P22" s="51"/>
      <c r="Q22" s="51"/>
    </row>
    <row r="23" spans="2:17" ht="15.5">
      <c r="B23" s="50"/>
      <c r="C23" s="36"/>
      <c r="D23" s="40"/>
      <c r="E23" s="40"/>
      <c r="F23" s="40"/>
      <c r="G23" s="40"/>
      <c r="H23" s="40">
        <f t="shared" si="0"/>
        <v>0</v>
      </c>
      <c r="I23" s="40"/>
      <c r="J23" s="16"/>
      <c r="K23" s="16"/>
      <c r="L23" s="16"/>
      <c r="M23" s="16"/>
      <c r="N23" s="4"/>
      <c r="P23" s="51"/>
      <c r="Q23" s="51"/>
    </row>
    <row r="24" spans="2:17" ht="15">
      <c r="B24" s="50"/>
      <c r="C24" s="35" t="s">
        <v>40</v>
      </c>
      <c r="D24" s="41">
        <v>0</v>
      </c>
      <c r="E24" s="41"/>
      <c r="F24" s="41"/>
      <c r="G24" s="41"/>
      <c r="H24" s="41">
        <f t="shared" si="0"/>
        <v>0</v>
      </c>
      <c r="I24" s="61">
        <v>502.17071569451969</v>
      </c>
      <c r="J24" s="31"/>
      <c r="K24" s="31"/>
      <c r="L24" s="31"/>
      <c r="M24" s="31"/>
      <c r="N24" s="4"/>
      <c r="P24" s="51"/>
      <c r="Q24" s="51"/>
    </row>
    <row r="25" spans="2:17" ht="15.5">
      <c r="B25" s="50"/>
      <c r="C25" s="45" t="s">
        <v>41</v>
      </c>
      <c r="D25" s="23"/>
      <c r="E25" s="23"/>
      <c r="F25" s="23"/>
      <c r="G25" s="23"/>
      <c r="H25" s="23">
        <f t="shared" si="0"/>
        <v>0</v>
      </c>
      <c r="I25" s="62"/>
      <c r="J25" s="32"/>
      <c r="K25" s="32"/>
      <c r="L25" s="32"/>
      <c r="M25" s="32"/>
      <c r="N25" s="4"/>
      <c r="P25" s="51"/>
      <c r="Q25" s="51"/>
    </row>
    <row r="26" spans="2:17" ht="15.5">
      <c r="B26" s="50"/>
      <c r="C26" s="45" t="s">
        <v>23</v>
      </c>
      <c r="D26" s="40">
        <v>0</v>
      </c>
      <c r="E26" s="40"/>
      <c r="F26" s="40"/>
      <c r="G26" s="40"/>
      <c r="H26" s="40">
        <f t="shared" si="0"/>
        <v>0</v>
      </c>
      <c r="I26" s="40">
        <v>13.36665911525</v>
      </c>
      <c r="J26" s="16"/>
      <c r="K26" s="16"/>
      <c r="L26" s="16"/>
      <c r="M26" s="16"/>
      <c r="N26" s="4"/>
      <c r="P26" s="51"/>
      <c r="Q26" s="51"/>
    </row>
    <row r="27" spans="2:17" ht="15.5">
      <c r="B27" s="50"/>
      <c r="C27" s="45" t="s">
        <v>42</v>
      </c>
      <c r="D27" s="40">
        <v>0</v>
      </c>
      <c r="E27" s="40"/>
      <c r="F27" s="40"/>
      <c r="G27" s="40"/>
      <c r="H27" s="40">
        <f t="shared" si="0"/>
        <v>0</v>
      </c>
      <c r="I27" s="40">
        <v>488.80405657926968</v>
      </c>
      <c r="J27" s="16"/>
      <c r="K27" s="16"/>
      <c r="L27" s="16"/>
      <c r="M27" s="16"/>
      <c r="N27" s="4"/>
      <c r="P27" s="51"/>
      <c r="Q27" s="51"/>
    </row>
    <row r="28" spans="2:17" ht="15.5">
      <c r="B28" s="50"/>
      <c r="C28" s="45"/>
      <c r="D28" s="40"/>
      <c r="E28" s="40"/>
      <c r="F28" s="40"/>
      <c r="G28" s="40"/>
      <c r="H28" s="40">
        <f t="shared" si="0"/>
        <v>0</v>
      </c>
      <c r="I28" s="40"/>
      <c r="J28" s="16"/>
      <c r="K28" s="16"/>
      <c r="L28" s="16"/>
      <c r="M28" s="16"/>
      <c r="N28" s="4"/>
      <c r="P28" s="51"/>
      <c r="Q28" s="51"/>
    </row>
    <row r="29" spans="2:17" ht="15">
      <c r="B29" s="52"/>
      <c r="C29" s="7" t="s">
        <v>4</v>
      </c>
      <c r="D29" s="63">
        <v>0</v>
      </c>
      <c r="E29" s="63"/>
      <c r="F29" s="63"/>
      <c r="G29" s="63"/>
      <c r="H29" s="63">
        <f t="shared" si="0"/>
        <v>0</v>
      </c>
      <c r="I29" s="63">
        <v>892.06079668997972</v>
      </c>
      <c r="J29" s="46"/>
      <c r="K29" s="46"/>
      <c r="L29" s="46"/>
      <c r="M29" s="46"/>
      <c r="N29" s="8"/>
      <c r="P29" s="51"/>
      <c r="Q29" s="51"/>
    </row>
    <row r="30" spans="2:17" ht="12.75" customHeight="1">
      <c r="C30" s="36"/>
      <c r="D30" s="38"/>
      <c r="E30" s="38"/>
      <c r="F30" s="38"/>
      <c r="G30" s="38"/>
      <c r="H30" s="38"/>
      <c r="I30" s="35"/>
      <c r="J30" s="35"/>
      <c r="K30" s="35"/>
      <c r="L30" s="35"/>
      <c r="M30" s="35"/>
      <c r="P30" s="51"/>
      <c r="Q30" s="51"/>
    </row>
    <row r="31" spans="2:17">
      <c r="P31" s="51"/>
      <c r="Q31" s="51"/>
    </row>
    <row r="32" spans="2:17" ht="33" customHeight="1">
      <c r="C32" s="395" t="s">
        <v>43</v>
      </c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P32" s="51"/>
      <c r="Q32" s="51"/>
    </row>
    <row r="33" spans="2:17" ht="6.75" customHeight="1"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P33" s="51"/>
      <c r="Q33" s="51"/>
    </row>
    <row r="34" spans="2:17" ht="35.25" customHeight="1">
      <c r="C34" s="395" t="s">
        <v>44</v>
      </c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N34" s="395"/>
      <c r="P34" s="51"/>
      <c r="Q34" s="51"/>
    </row>
    <row r="35" spans="2:17" ht="3.75" customHeight="1"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P35" s="51"/>
      <c r="Q35" s="51"/>
    </row>
    <row r="36" spans="2:17" ht="0.75" customHeight="1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P36" s="51"/>
      <c r="Q36" s="51"/>
    </row>
    <row r="37" spans="2:17" ht="12.75" customHeight="1">
      <c r="I37" s="37"/>
      <c r="J37" s="37"/>
      <c r="K37" s="37"/>
      <c r="L37" s="37"/>
      <c r="M37" s="37"/>
      <c r="P37" s="51"/>
      <c r="Q37" s="51"/>
    </row>
    <row r="38" spans="2:17" ht="18.75" customHeight="1">
      <c r="B38" s="49"/>
      <c r="C38" s="399" t="s">
        <v>29</v>
      </c>
      <c r="D38" s="399"/>
      <c r="E38" s="399"/>
      <c r="F38" s="399"/>
      <c r="G38" s="399"/>
      <c r="H38" s="399"/>
      <c r="I38" s="399"/>
      <c r="J38" s="67"/>
      <c r="K38" s="67"/>
      <c r="L38" s="67"/>
      <c r="M38" s="67"/>
      <c r="N38" s="3"/>
      <c r="P38" s="51"/>
      <c r="Q38" s="51"/>
    </row>
    <row r="39" spans="2:17" ht="15">
      <c r="B39" s="50"/>
      <c r="C39" s="398" t="s">
        <v>77</v>
      </c>
      <c r="D39" s="398"/>
      <c r="E39" s="398"/>
      <c r="F39" s="398"/>
      <c r="G39" s="398"/>
      <c r="H39" s="398"/>
      <c r="I39" s="398"/>
      <c r="J39" s="65"/>
      <c r="K39" s="65"/>
      <c r="L39" s="65"/>
      <c r="M39" s="65"/>
      <c r="N39" s="4"/>
      <c r="P39" s="51"/>
      <c r="Q39" s="51"/>
    </row>
    <row r="40" spans="2:17" ht="15">
      <c r="B40" s="50"/>
      <c r="C40" s="398" t="s">
        <v>1</v>
      </c>
      <c r="D40" s="398"/>
      <c r="E40" s="398"/>
      <c r="F40" s="398"/>
      <c r="G40" s="398"/>
      <c r="H40" s="398"/>
      <c r="I40" s="398"/>
      <c r="J40" s="65"/>
      <c r="K40" s="65"/>
      <c r="L40" s="65"/>
      <c r="M40" s="65"/>
      <c r="N40" s="4"/>
      <c r="P40" s="51"/>
      <c r="Q40" s="51"/>
    </row>
    <row r="41" spans="2:17" ht="17.5">
      <c r="B41" s="50"/>
      <c r="C41" s="397" t="s">
        <v>6</v>
      </c>
      <c r="D41" s="397"/>
      <c r="E41" s="397"/>
      <c r="F41" s="397"/>
      <c r="G41" s="397"/>
      <c r="H41" s="397"/>
      <c r="I41" s="397"/>
      <c r="J41" s="64"/>
      <c r="K41" s="64"/>
      <c r="L41" s="64"/>
      <c r="M41" s="64"/>
      <c r="N41" s="4"/>
      <c r="P41" s="51"/>
      <c r="Q41" s="51"/>
    </row>
    <row r="42" spans="2:17" ht="15.5">
      <c r="B42" s="50"/>
      <c r="C42" s="38"/>
      <c r="D42" s="18" t="s">
        <v>124</v>
      </c>
      <c r="E42" s="18"/>
      <c r="F42" s="18"/>
      <c r="G42" s="18"/>
      <c r="H42" s="18"/>
      <c r="I42" s="18" t="s">
        <v>114</v>
      </c>
      <c r="J42" s="11"/>
      <c r="K42" s="11"/>
      <c r="L42" s="11"/>
      <c r="M42" s="11"/>
      <c r="N42" s="4"/>
      <c r="P42" s="51"/>
      <c r="Q42" s="51"/>
    </row>
    <row r="43" spans="2:17" ht="15.5">
      <c r="B43" s="50"/>
      <c r="C43" s="38"/>
      <c r="D43" s="18" t="s">
        <v>65</v>
      </c>
      <c r="E43" s="18" t="s">
        <v>17</v>
      </c>
      <c r="F43" s="18" t="s">
        <v>18</v>
      </c>
      <c r="G43" s="18" t="s">
        <v>20</v>
      </c>
      <c r="H43" s="18"/>
      <c r="I43" s="18" t="s">
        <v>66</v>
      </c>
      <c r="J43" s="6"/>
      <c r="K43" s="6"/>
      <c r="L43" s="6"/>
      <c r="M43" s="6"/>
      <c r="N43" s="4"/>
      <c r="P43" s="51"/>
      <c r="Q43" s="51"/>
    </row>
    <row r="44" spans="2:17" ht="15.5">
      <c r="B44" s="50"/>
      <c r="C44" s="36" t="s">
        <v>45</v>
      </c>
      <c r="D44" s="17">
        <v>489.93634736479999</v>
      </c>
      <c r="E44" s="17"/>
      <c r="F44" s="17"/>
      <c r="G44" s="17"/>
      <c r="H44" s="17"/>
      <c r="I44" s="17">
        <v>916.76993749999997</v>
      </c>
      <c r="J44" s="25"/>
      <c r="K44" s="25"/>
      <c r="L44" s="25"/>
      <c r="M44" s="25"/>
      <c r="N44" s="4"/>
      <c r="P44" s="51"/>
      <c r="Q44" s="51"/>
    </row>
    <row r="45" spans="2:17" ht="15.5">
      <c r="B45" s="50"/>
      <c r="C45" s="36" t="s">
        <v>46</v>
      </c>
      <c r="D45" s="17">
        <v>117.7187304</v>
      </c>
      <c r="E45" s="17"/>
      <c r="F45" s="17"/>
      <c r="G45" s="17"/>
      <c r="H45" s="17"/>
      <c r="I45" s="17">
        <v>562.98489240000004</v>
      </c>
      <c r="J45" s="25"/>
      <c r="K45" s="25"/>
      <c r="L45" s="25"/>
      <c r="M45" s="25"/>
      <c r="N45" s="4"/>
      <c r="P45" s="51"/>
      <c r="Q45" s="51"/>
    </row>
    <row r="46" spans="2:17" ht="15.5">
      <c r="B46" s="50"/>
      <c r="C46" s="36" t="s">
        <v>47</v>
      </c>
      <c r="D46" s="57">
        <v>0.27900000000000003</v>
      </c>
      <c r="E46" s="57"/>
      <c r="F46" s="57"/>
      <c r="G46" s="57"/>
      <c r="H46" s="57"/>
      <c r="I46" s="48">
        <v>0</v>
      </c>
      <c r="J46" s="25"/>
      <c r="K46" s="25"/>
      <c r="L46" s="25"/>
      <c r="M46" s="25"/>
      <c r="N46" s="4"/>
      <c r="P46" s="51"/>
      <c r="Q46" s="51"/>
    </row>
    <row r="47" spans="2:17" ht="15.5">
      <c r="B47" s="50"/>
      <c r="C47" s="36" t="s">
        <v>48</v>
      </c>
      <c r="D47" s="17">
        <v>307.06694395926007</v>
      </c>
      <c r="E47" s="17"/>
      <c r="F47" s="17"/>
      <c r="G47" s="17"/>
      <c r="H47" s="17"/>
      <c r="I47" s="70"/>
      <c r="J47" s="25"/>
      <c r="K47" s="25"/>
      <c r="L47" s="25"/>
      <c r="M47" s="25"/>
      <c r="N47" s="4"/>
      <c r="P47" s="51"/>
      <c r="Q47" s="51"/>
    </row>
    <row r="48" spans="2:17" ht="15.5">
      <c r="B48" s="50"/>
      <c r="C48" s="36" t="s">
        <v>49</v>
      </c>
      <c r="D48" s="17">
        <v>319.03817927215999</v>
      </c>
      <c r="E48" s="17"/>
      <c r="F48" s="17"/>
      <c r="G48" s="17"/>
      <c r="H48" s="17"/>
      <c r="I48" s="17">
        <v>461.48556939999997</v>
      </c>
      <c r="J48" s="25"/>
      <c r="K48" s="25"/>
      <c r="L48" s="25"/>
      <c r="M48" s="25"/>
      <c r="N48" s="4"/>
      <c r="P48" s="51"/>
      <c r="Q48" s="51"/>
    </row>
    <row r="49" spans="2:17" ht="15.5">
      <c r="B49" s="50"/>
      <c r="C49" s="36" t="s">
        <v>50</v>
      </c>
      <c r="D49" s="17">
        <v>13.43645984742</v>
      </c>
      <c r="E49" s="17"/>
      <c r="F49" s="17"/>
      <c r="G49" s="17"/>
      <c r="H49" s="17"/>
      <c r="I49" s="17">
        <v>21.536507699999998</v>
      </c>
      <c r="J49" s="25"/>
      <c r="K49" s="25"/>
      <c r="L49" s="25"/>
      <c r="M49" s="25"/>
      <c r="N49" s="4"/>
      <c r="P49" s="51"/>
      <c r="Q49" s="51"/>
    </row>
    <row r="50" spans="2:17" ht="15.5">
      <c r="B50" s="50"/>
      <c r="C50" s="36" t="s">
        <v>24</v>
      </c>
      <c r="D50" s="17">
        <v>311.29015763471995</v>
      </c>
      <c r="E50" s="17"/>
      <c r="F50" s="17"/>
      <c r="G50" s="17"/>
      <c r="H50" s="17"/>
      <c r="I50" s="17">
        <v>456.18480979999998</v>
      </c>
      <c r="J50" s="25"/>
      <c r="K50" s="25"/>
      <c r="L50" s="25"/>
      <c r="M50" s="25"/>
      <c r="N50" s="4"/>
      <c r="P50" s="51"/>
      <c r="Q50" s="51"/>
    </row>
    <row r="51" spans="2:17" s="37" customFormat="1" ht="15">
      <c r="B51" s="53"/>
      <c r="C51" s="35" t="s">
        <v>8</v>
      </c>
      <c r="D51" s="15">
        <v>1558.76581847836</v>
      </c>
      <c r="E51" s="15"/>
      <c r="F51" s="15"/>
      <c r="G51" s="15"/>
      <c r="H51" s="15"/>
      <c r="I51" s="15">
        <v>2802.3505512000002</v>
      </c>
      <c r="J51" s="26"/>
      <c r="K51" s="26"/>
      <c r="L51" s="26"/>
      <c r="M51" s="26"/>
      <c r="N51" s="12"/>
      <c r="P51" s="51"/>
      <c r="Q51" s="51"/>
    </row>
    <row r="52" spans="2:17" s="37" customFormat="1" ht="15">
      <c r="B52" s="53"/>
      <c r="C52" s="35"/>
      <c r="D52" s="21"/>
      <c r="E52" s="21"/>
      <c r="F52" s="21"/>
      <c r="G52" s="21"/>
      <c r="H52" s="21"/>
      <c r="I52" s="21"/>
      <c r="J52" s="26"/>
      <c r="K52" s="26"/>
      <c r="L52" s="26"/>
      <c r="M52" s="26"/>
      <c r="N52" s="12"/>
      <c r="P52" s="51"/>
      <c r="Q52" s="51"/>
    </row>
    <row r="53" spans="2:17" ht="15.5">
      <c r="B53" s="50"/>
      <c r="C53" s="36" t="s">
        <v>51</v>
      </c>
      <c r="D53" s="48">
        <v>0</v>
      </c>
      <c r="E53" s="57"/>
      <c r="F53" s="57"/>
      <c r="G53" s="57"/>
      <c r="H53" s="57"/>
      <c r="I53" s="57">
        <v>9.9999999999545288E-4</v>
      </c>
      <c r="J53" s="25"/>
      <c r="K53" s="25"/>
      <c r="L53" s="25"/>
      <c r="M53" s="25"/>
      <c r="N53" s="4"/>
      <c r="P53" s="51"/>
      <c r="Q53" s="51"/>
    </row>
    <row r="54" spans="2:17" ht="15.5">
      <c r="B54" s="50"/>
      <c r="C54" s="43" t="s">
        <v>9</v>
      </c>
      <c r="D54" s="17">
        <v>1927.5430704872599</v>
      </c>
      <c r="E54" s="17"/>
      <c r="F54" s="17"/>
      <c r="G54" s="17"/>
      <c r="H54" s="17"/>
      <c r="I54" s="17">
        <v>2783.9286449000001</v>
      </c>
      <c r="J54" s="25"/>
      <c r="K54" s="25"/>
      <c r="L54" s="25"/>
      <c r="M54" s="25"/>
      <c r="N54" s="4"/>
      <c r="P54" s="51"/>
      <c r="Q54" s="51"/>
    </row>
    <row r="55" spans="2:17" s="37" customFormat="1" ht="15.5">
      <c r="B55" s="53"/>
      <c r="C55" s="36" t="s">
        <v>25</v>
      </c>
      <c r="D55" s="17">
        <v>721.27113710608</v>
      </c>
      <c r="E55" s="17"/>
      <c r="F55" s="17"/>
      <c r="G55" s="17"/>
      <c r="H55" s="17"/>
      <c r="I55" s="17">
        <v>1301.4766279</v>
      </c>
      <c r="J55" s="25"/>
      <c r="K55" s="25"/>
      <c r="L55" s="25"/>
      <c r="M55" s="25"/>
      <c r="N55" s="4"/>
      <c r="P55" s="51"/>
      <c r="Q55" s="51"/>
    </row>
    <row r="56" spans="2:17" s="37" customFormat="1" ht="15.5">
      <c r="B56" s="53"/>
      <c r="C56" s="36" t="s">
        <v>52</v>
      </c>
      <c r="D56" s="17">
        <v>0.62526080000000006</v>
      </c>
      <c r="E56" s="17"/>
      <c r="F56" s="17"/>
      <c r="G56" s="17"/>
      <c r="H56" s="17"/>
      <c r="I56" s="17">
        <v>-4.0360000000009698E-4</v>
      </c>
      <c r="J56" s="25"/>
      <c r="K56" s="25"/>
      <c r="L56" s="25"/>
      <c r="M56" s="25"/>
      <c r="N56" s="4"/>
      <c r="P56" s="51"/>
      <c r="Q56" s="51"/>
    </row>
    <row r="57" spans="2:17" ht="15.5">
      <c r="B57" s="50"/>
      <c r="C57" s="36" t="s">
        <v>53</v>
      </c>
      <c r="D57" s="17">
        <v>55.881463499559999</v>
      </c>
      <c r="E57" s="17"/>
      <c r="F57" s="17"/>
      <c r="G57" s="17"/>
      <c r="H57" s="17"/>
      <c r="I57" s="17">
        <v>113.6885564</v>
      </c>
      <c r="J57" s="25"/>
      <c r="K57" s="25"/>
      <c r="L57" s="25"/>
      <c r="M57" s="25"/>
      <c r="N57" s="4"/>
      <c r="P57" s="51"/>
      <c r="Q57" s="51"/>
    </row>
    <row r="58" spans="2:17" ht="15">
      <c r="B58" s="50"/>
      <c r="C58" s="35" t="s">
        <v>54</v>
      </c>
      <c r="D58" s="15">
        <v>2707.6685572852398</v>
      </c>
      <c r="E58" s="15"/>
      <c r="F58" s="15"/>
      <c r="G58" s="15"/>
      <c r="H58" s="15"/>
      <c r="I58" s="15">
        <v>4203.4247734</v>
      </c>
      <c r="J58" s="26"/>
      <c r="K58" s="26"/>
      <c r="L58" s="26"/>
      <c r="M58" s="26"/>
      <c r="N58" s="12"/>
      <c r="P58" s="51"/>
      <c r="Q58" s="51"/>
    </row>
    <row r="59" spans="2:17" s="37" customFormat="1" ht="12.75" customHeight="1">
      <c r="B59" s="53"/>
      <c r="C59" s="36"/>
      <c r="D59" s="17"/>
      <c r="E59" s="17"/>
      <c r="F59" s="17"/>
      <c r="G59" s="17"/>
      <c r="H59" s="17"/>
      <c r="I59" s="17"/>
      <c r="J59" s="25"/>
      <c r="K59" s="25"/>
      <c r="L59" s="25"/>
      <c r="M59" s="25"/>
      <c r="N59" s="4"/>
      <c r="P59" s="51"/>
      <c r="Q59" s="51"/>
    </row>
    <row r="60" spans="2:17" s="37" customFormat="1" ht="21.75" customHeight="1">
      <c r="B60" s="53"/>
      <c r="C60" s="35" t="s">
        <v>10</v>
      </c>
      <c r="D60" s="15">
        <v>4266.4343757635997</v>
      </c>
      <c r="E60" s="15"/>
      <c r="F60" s="15"/>
      <c r="G60" s="15"/>
      <c r="H60" s="15"/>
      <c r="I60" s="15">
        <f>I58+I51</f>
        <v>7005.7753246000002</v>
      </c>
      <c r="J60" s="26"/>
      <c r="K60" s="26"/>
      <c r="L60" s="26"/>
      <c r="M60" s="26"/>
      <c r="N60" s="4"/>
      <c r="P60" s="51"/>
      <c r="Q60" s="51"/>
    </row>
    <row r="61" spans="2:17" s="37" customFormat="1" ht="21.75" customHeight="1">
      <c r="B61" s="53"/>
      <c r="C61" s="35"/>
      <c r="D61" s="15"/>
      <c r="E61" s="15"/>
      <c r="F61" s="15"/>
      <c r="G61" s="15"/>
      <c r="H61" s="15"/>
      <c r="I61" s="15"/>
      <c r="J61" s="26"/>
      <c r="K61" s="26"/>
      <c r="L61" s="26"/>
      <c r="M61" s="26"/>
      <c r="N61" s="4"/>
      <c r="P61" s="51"/>
      <c r="Q61" s="51"/>
    </row>
    <row r="62" spans="2:17" ht="15.5">
      <c r="B62" s="50"/>
      <c r="C62" s="36" t="s">
        <v>12</v>
      </c>
      <c r="D62" s="17">
        <v>229.29143299636002</v>
      </c>
      <c r="E62" s="17"/>
      <c r="F62" s="17"/>
      <c r="G62" s="17"/>
      <c r="H62" s="17"/>
      <c r="I62" s="17">
        <v>1168.6544365999998</v>
      </c>
      <c r="J62" s="25"/>
      <c r="K62" s="25"/>
      <c r="L62" s="25"/>
      <c r="M62" s="25"/>
      <c r="N62" s="4"/>
      <c r="P62" s="51"/>
      <c r="Q62" s="51"/>
    </row>
    <row r="63" spans="2:17" s="37" customFormat="1" ht="15.5">
      <c r="B63" s="53"/>
      <c r="C63" s="44" t="s">
        <v>55</v>
      </c>
      <c r="D63" s="17">
        <v>287.37817690631999</v>
      </c>
      <c r="E63" s="17"/>
      <c r="F63" s="17"/>
      <c r="G63" s="17"/>
      <c r="H63" s="17"/>
      <c r="I63" s="17">
        <v>381.63349399999998</v>
      </c>
      <c r="J63" s="25"/>
      <c r="K63" s="25"/>
      <c r="L63" s="25"/>
      <c r="M63" s="25"/>
      <c r="N63" s="4"/>
      <c r="P63" s="51"/>
      <c r="Q63" s="51"/>
    </row>
    <row r="64" spans="2:17" s="37" customFormat="1" ht="15.5">
      <c r="B64" s="53"/>
      <c r="C64" s="44" t="s">
        <v>56</v>
      </c>
      <c r="D64" s="17">
        <v>130.82038169216</v>
      </c>
      <c r="E64" s="17"/>
      <c r="F64" s="17"/>
      <c r="G64" s="17"/>
      <c r="H64" s="17"/>
      <c r="I64" s="17">
        <v>168.23618260000001</v>
      </c>
      <c r="J64" s="25"/>
      <c r="K64" s="25"/>
      <c r="L64" s="25"/>
      <c r="M64" s="25"/>
      <c r="N64" s="4"/>
      <c r="P64" s="51"/>
      <c r="Q64" s="51"/>
    </row>
    <row r="65" spans="2:17" s="37" customFormat="1" ht="15.5">
      <c r="B65" s="53"/>
      <c r="C65" s="44" t="s">
        <v>57</v>
      </c>
      <c r="D65" s="17">
        <v>2.4459050000000002</v>
      </c>
      <c r="E65" s="17"/>
      <c r="F65" s="17"/>
      <c r="G65" s="17"/>
      <c r="H65" s="17"/>
      <c r="I65" s="17">
        <v>4.5055073000000005</v>
      </c>
      <c r="J65" s="25"/>
      <c r="K65" s="25"/>
      <c r="L65" s="25"/>
      <c r="M65" s="25"/>
      <c r="N65" s="4"/>
      <c r="P65" s="51"/>
      <c r="Q65" s="51"/>
    </row>
    <row r="66" spans="2:17" s="37" customFormat="1" ht="15.5">
      <c r="B66" s="53"/>
      <c r="C66" s="44" t="s">
        <v>58</v>
      </c>
      <c r="D66" s="17">
        <v>21.914147083380001</v>
      </c>
      <c r="E66" s="17"/>
      <c r="F66" s="17"/>
      <c r="G66" s="17"/>
      <c r="H66" s="17"/>
      <c r="I66" s="17">
        <v>37.4273661</v>
      </c>
      <c r="J66" s="25"/>
      <c r="K66" s="25"/>
      <c r="L66" s="25"/>
      <c r="M66" s="25"/>
      <c r="N66" s="4"/>
      <c r="P66" s="51"/>
      <c r="Q66" s="51"/>
    </row>
    <row r="67" spans="2:17" s="37" customFormat="1" ht="15.5">
      <c r="B67" s="53"/>
      <c r="C67" s="44" t="s">
        <v>59</v>
      </c>
      <c r="D67" s="17">
        <v>20.737074398099999</v>
      </c>
      <c r="E67" s="17"/>
      <c r="F67" s="17"/>
      <c r="G67" s="17"/>
      <c r="H67" s="17"/>
      <c r="I67" s="17">
        <v>54.789522499999997</v>
      </c>
      <c r="J67" s="25"/>
      <c r="K67" s="25"/>
      <c r="L67" s="25"/>
      <c r="M67" s="25"/>
      <c r="N67" s="4"/>
      <c r="P67" s="51"/>
      <c r="Q67" s="51"/>
    </row>
    <row r="68" spans="2:17" ht="15">
      <c r="B68" s="50"/>
      <c r="C68" s="35" t="s">
        <v>60</v>
      </c>
      <c r="D68" s="15">
        <v>692.58711807632005</v>
      </c>
      <c r="E68" s="15"/>
      <c r="F68" s="15"/>
      <c r="G68" s="15"/>
      <c r="H68" s="15"/>
      <c r="I68" s="15">
        <v>1815.2465090999999</v>
      </c>
      <c r="J68" s="26"/>
      <c r="K68" s="26"/>
      <c r="L68" s="26"/>
      <c r="M68" s="26"/>
      <c r="N68" s="12"/>
      <c r="P68" s="51"/>
      <c r="Q68" s="51"/>
    </row>
    <row r="69" spans="2:17" ht="15.5">
      <c r="B69" s="50"/>
      <c r="C69" s="36"/>
      <c r="D69" s="17"/>
      <c r="E69" s="17"/>
      <c r="F69" s="17"/>
      <c r="G69" s="17"/>
      <c r="H69" s="17"/>
      <c r="I69" s="17"/>
      <c r="J69" s="25"/>
      <c r="K69" s="25"/>
      <c r="L69" s="25"/>
      <c r="M69" s="25"/>
      <c r="N69" s="4"/>
      <c r="P69" s="51"/>
      <c r="Q69" s="51"/>
    </row>
    <row r="70" spans="2:17" ht="12.75" customHeight="1">
      <c r="B70" s="50"/>
      <c r="C70" s="36" t="s">
        <v>13</v>
      </c>
      <c r="D70" s="17">
        <v>1447.6355665200001</v>
      </c>
      <c r="E70" s="17"/>
      <c r="F70" s="17"/>
      <c r="G70" s="17"/>
      <c r="H70" s="17"/>
      <c r="I70" s="17">
        <v>1917.5769147000001</v>
      </c>
      <c r="J70" s="25"/>
      <c r="K70" s="25"/>
      <c r="L70" s="25"/>
      <c r="M70" s="25"/>
      <c r="N70" s="4"/>
      <c r="P70" s="51"/>
      <c r="Q70" s="51"/>
    </row>
    <row r="71" spans="2:17" ht="12.75" customHeight="1">
      <c r="B71" s="50"/>
      <c r="C71" s="36" t="s">
        <v>58</v>
      </c>
      <c r="D71" s="17">
        <v>32.813000000000002</v>
      </c>
      <c r="E71" s="17"/>
      <c r="F71" s="17"/>
      <c r="G71" s="17"/>
      <c r="H71" s="17"/>
      <c r="I71" s="17">
        <v>44.585999999999999</v>
      </c>
      <c r="J71" s="25"/>
      <c r="K71" s="25"/>
      <c r="L71" s="25"/>
      <c r="M71" s="25"/>
      <c r="N71" s="4"/>
      <c r="P71" s="51"/>
      <c r="Q71" s="51"/>
    </row>
    <row r="72" spans="2:17" ht="12.75" customHeight="1">
      <c r="B72" s="50"/>
      <c r="C72" s="36" t="s">
        <v>61</v>
      </c>
      <c r="D72" s="17">
        <v>58.546846590240001</v>
      </c>
      <c r="E72" s="17"/>
      <c r="F72" s="17"/>
      <c r="G72" s="17"/>
      <c r="H72" s="17"/>
      <c r="I72" s="17">
        <v>185.59564399999999</v>
      </c>
      <c r="J72" s="25"/>
      <c r="K72" s="25"/>
      <c r="L72" s="25"/>
      <c r="M72" s="25"/>
      <c r="N72" s="27"/>
      <c r="P72" s="51"/>
      <c r="Q72" s="51"/>
    </row>
    <row r="73" spans="2:17" ht="12.75" customHeight="1">
      <c r="B73" s="50"/>
      <c r="C73" s="36" t="s">
        <v>53</v>
      </c>
      <c r="D73" s="17">
        <f t="shared" ref="D73:I73" si="1">+D74-D70-D71-D72</f>
        <v>120.7516640000002</v>
      </c>
      <c r="E73" s="17">
        <f t="shared" si="1"/>
        <v>0</v>
      </c>
      <c r="F73" s="17">
        <f t="shared" si="1"/>
        <v>0</v>
      </c>
      <c r="G73" s="17">
        <f t="shared" si="1"/>
        <v>0</v>
      </c>
      <c r="H73" s="17">
        <f t="shared" si="1"/>
        <v>0</v>
      </c>
      <c r="I73" s="17">
        <f t="shared" si="1"/>
        <v>171.42685199999983</v>
      </c>
      <c r="J73" s="25"/>
      <c r="K73" s="25"/>
      <c r="L73" s="25"/>
      <c r="M73" s="25"/>
      <c r="N73" s="27"/>
      <c r="P73" s="51"/>
      <c r="Q73" s="51"/>
    </row>
    <row r="74" spans="2:17" ht="15">
      <c r="B74" s="50"/>
      <c r="C74" s="35" t="s">
        <v>14</v>
      </c>
      <c r="D74" s="15">
        <v>1659.7470771102403</v>
      </c>
      <c r="E74" s="15"/>
      <c r="F74" s="15"/>
      <c r="G74" s="15"/>
      <c r="H74" s="15"/>
      <c r="I74" s="15">
        <v>2319.1854106999999</v>
      </c>
      <c r="J74" s="26"/>
      <c r="K74" s="26"/>
      <c r="L74" s="26"/>
      <c r="M74" s="26"/>
      <c r="N74" s="12"/>
      <c r="P74" s="51"/>
      <c r="Q74" s="51"/>
    </row>
    <row r="75" spans="2:17" ht="14.25" customHeight="1">
      <c r="B75" s="50"/>
      <c r="C75" s="35" t="s">
        <v>27</v>
      </c>
      <c r="D75" s="15">
        <v>1914.1001473130598</v>
      </c>
      <c r="E75" s="15"/>
      <c r="F75" s="15"/>
      <c r="G75" s="15"/>
      <c r="H75" s="15"/>
      <c r="I75" s="15">
        <v>2871.34213599946</v>
      </c>
      <c r="J75" s="26"/>
      <c r="K75" s="26"/>
      <c r="L75" s="26"/>
      <c r="M75" s="26"/>
      <c r="N75" s="12"/>
      <c r="P75" s="51"/>
      <c r="Q75" s="51"/>
    </row>
    <row r="76" spans="2:17" ht="15.5">
      <c r="B76" s="50"/>
      <c r="C76" s="36"/>
      <c r="D76" s="17"/>
      <c r="E76" s="17"/>
      <c r="F76" s="17"/>
      <c r="G76" s="17"/>
      <c r="H76" s="17"/>
      <c r="I76" s="17"/>
      <c r="J76" s="25"/>
      <c r="K76" s="25"/>
      <c r="L76" s="25"/>
      <c r="M76" s="25"/>
      <c r="N76" s="4"/>
      <c r="P76" s="51"/>
      <c r="Q76" s="51"/>
    </row>
    <row r="77" spans="2:17" ht="15.5">
      <c r="B77" s="50"/>
      <c r="C77" s="36"/>
      <c r="D77" s="15"/>
      <c r="E77" s="15"/>
      <c r="F77" s="15"/>
      <c r="G77" s="15"/>
      <c r="H77" s="15"/>
      <c r="I77" s="15"/>
      <c r="J77" s="26"/>
      <c r="K77" s="26"/>
      <c r="L77" s="26"/>
      <c r="M77" s="26"/>
      <c r="N77" s="12"/>
      <c r="P77" s="51"/>
      <c r="Q77" s="51"/>
    </row>
    <row r="78" spans="2:17" ht="15">
      <c r="B78" s="52"/>
      <c r="C78" s="7" t="s">
        <v>15</v>
      </c>
      <c r="D78" s="19">
        <v>4266.4343424996196</v>
      </c>
      <c r="E78" s="19"/>
      <c r="F78" s="19"/>
      <c r="G78" s="19"/>
      <c r="H78" s="19"/>
      <c r="I78" s="19">
        <f>+I75+I74+I68</f>
        <v>7005.7740557994603</v>
      </c>
      <c r="J78" s="28"/>
      <c r="K78" s="28"/>
      <c r="L78" s="28"/>
      <c r="M78" s="28"/>
      <c r="N78" s="22"/>
      <c r="P78" s="51"/>
      <c r="Q78" s="51"/>
    </row>
    <row r="79" spans="2:17" ht="6.75" customHeight="1"/>
    <row r="80" spans="2:17" hidden="1"/>
    <row r="81" spans="3:14" hidden="1"/>
    <row r="82" spans="3:14">
      <c r="C82" s="395" t="s">
        <v>62</v>
      </c>
      <c r="D82" s="396"/>
      <c r="E82" s="396"/>
      <c r="F82" s="396"/>
      <c r="G82" s="396"/>
      <c r="H82" s="396"/>
      <c r="I82" s="396"/>
      <c r="J82" s="396"/>
      <c r="K82" s="396"/>
      <c r="L82" s="396"/>
      <c r="M82" s="396"/>
      <c r="N82" s="396"/>
    </row>
    <row r="83" spans="3:14">
      <c r="C83" s="396"/>
      <c r="D83" s="396"/>
      <c r="E83" s="396"/>
      <c r="F83" s="396"/>
      <c r="G83" s="396"/>
      <c r="H83" s="396"/>
      <c r="I83" s="396"/>
      <c r="J83" s="396"/>
      <c r="K83" s="396"/>
      <c r="L83" s="396"/>
      <c r="M83" s="396"/>
      <c r="N83" s="396"/>
    </row>
    <row r="84" spans="3:14" ht="6" customHeight="1">
      <c r="C84" s="396"/>
      <c r="D84" s="396"/>
      <c r="E84" s="396"/>
      <c r="F84" s="396"/>
      <c r="G84" s="396"/>
      <c r="H84" s="396"/>
      <c r="I84" s="396"/>
      <c r="J84" s="396"/>
      <c r="K84" s="396"/>
      <c r="L84" s="396"/>
      <c r="M84" s="396"/>
      <c r="N84" s="396"/>
    </row>
    <row r="85" spans="3:14" ht="51" customHeight="1">
      <c r="C85" s="395" t="s">
        <v>67</v>
      </c>
      <c r="D85" s="396"/>
      <c r="E85" s="396"/>
      <c r="F85" s="396"/>
      <c r="G85" s="396"/>
      <c r="H85" s="396"/>
      <c r="I85" s="396"/>
      <c r="J85" s="39"/>
      <c r="K85" s="39"/>
      <c r="L85" s="39"/>
      <c r="M85" s="39"/>
      <c r="N85" s="39"/>
    </row>
    <row r="88" spans="3:14">
      <c r="C88" s="13" t="s">
        <v>28</v>
      </c>
      <c r="D88" s="23">
        <f>D78-D60</f>
        <v>-3.3263980185438413E-5</v>
      </c>
      <c r="E88" s="23"/>
      <c r="F88" s="23"/>
      <c r="G88" s="23"/>
      <c r="H88" s="23"/>
      <c r="I88" s="23">
        <f>I78-I60</f>
        <v>-1.2688005399468238E-3</v>
      </c>
      <c r="J88" s="23"/>
      <c r="K88" s="23"/>
      <c r="L88" s="23"/>
      <c r="M88" s="23"/>
    </row>
  </sheetData>
  <mergeCells count="12">
    <mergeCell ref="C85:I85"/>
    <mergeCell ref="C2:I2"/>
    <mergeCell ref="C3:I3"/>
    <mergeCell ref="C4:I4"/>
    <mergeCell ref="C5:I5"/>
    <mergeCell ref="C32:N32"/>
    <mergeCell ref="C34:N34"/>
    <mergeCell ref="C38:I38"/>
    <mergeCell ref="C39:I39"/>
    <mergeCell ref="C40:I40"/>
    <mergeCell ref="C41:I41"/>
    <mergeCell ref="C82:N84"/>
  </mergeCells>
  <printOptions horizontalCentered="1"/>
  <pageMargins left="0.6692913385826772" right="0.6692913385826772" top="0.98425196850393704" bottom="0.98425196850393704" header="0.51181102362204722" footer="0.51181102362204722"/>
  <pageSetup paperSize="9" scale="55" orientation="portrait" r:id="rId1"/>
  <headerFooter scaleWithDoc="0" alignWithMargins="0">
    <oddFooter>&amp;C&amp;1#&amp;"Calibri"&amp;10&amp;K000000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7E34-3B5B-4766-873A-F08EC11C4274}">
  <sheetPr>
    <pageSetUpPr fitToPage="1"/>
  </sheetPr>
  <dimension ref="A1:H177"/>
  <sheetViews>
    <sheetView showGridLines="0" topLeftCell="A26" zoomScale="70" zoomScaleNormal="70" workbookViewId="0">
      <selection activeCell="A44" sqref="A44"/>
    </sheetView>
  </sheetViews>
  <sheetFormatPr defaultColWidth="33.453125" defaultRowHeight="0" customHeight="1" zeroHeight="1"/>
  <cols>
    <col min="1" max="1" width="35.453125" style="169" customWidth="1"/>
    <col min="2" max="3" width="19.54296875" style="170" customWidth="1"/>
    <col min="4" max="4" width="18.36328125" style="170" bestFit="1" customWidth="1"/>
    <col min="5" max="5" width="2.54296875" style="169" customWidth="1"/>
    <col min="6" max="7" width="19.54296875" style="170" customWidth="1"/>
    <col min="8" max="8" width="18.36328125" style="170" bestFit="1" customWidth="1"/>
    <col min="9" max="16384" width="33.453125" style="169"/>
  </cols>
  <sheetData>
    <row r="1" spans="1:8" s="140" customFormat="1" ht="21" customHeight="1">
      <c r="B1" s="141"/>
      <c r="C1" s="141"/>
      <c r="D1" s="142"/>
      <c r="F1" s="141"/>
      <c r="G1" s="141"/>
      <c r="H1" s="142"/>
    </row>
    <row r="2" spans="1:8" s="297" customFormat="1" ht="42.65" customHeight="1">
      <c r="A2" s="145" t="s">
        <v>215</v>
      </c>
      <c r="B2" s="146" t="s">
        <v>274</v>
      </c>
      <c r="C2" s="146" t="s">
        <v>275</v>
      </c>
      <c r="D2" s="147" t="s">
        <v>216</v>
      </c>
      <c r="F2" s="146" t="s">
        <v>276</v>
      </c>
      <c r="G2" s="146" t="s">
        <v>277</v>
      </c>
      <c r="H2" s="147" t="s">
        <v>216</v>
      </c>
    </row>
    <row r="3" spans="1:8" ht="17.5">
      <c r="A3" s="149" t="s">
        <v>217</v>
      </c>
      <c r="B3" s="154">
        <v>37.799999999999997</v>
      </c>
      <c r="C3" s="154">
        <v>35.799999999999997</v>
      </c>
      <c r="D3" s="150">
        <v>-5.1200000000000002E-2</v>
      </c>
      <c r="F3" s="154">
        <v>100.5</v>
      </c>
      <c r="G3" s="154">
        <v>99.7</v>
      </c>
      <c r="H3" s="150">
        <v>-7.7000000000000002E-3</v>
      </c>
    </row>
    <row r="4" spans="1:8" ht="17.5">
      <c r="A4" s="152" t="s">
        <v>218</v>
      </c>
      <c r="B4" s="165">
        <v>60683</v>
      </c>
      <c r="C4" s="165">
        <v>62195.199999999997</v>
      </c>
      <c r="D4" s="153">
        <v>2.4899999999999999E-2</v>
      </c>
      <c r="F4" s="165">
        <v>179026.7</v>
      </c>
      <c r="G4" s="165">
        <v>179536</v>
      </c>
      <c r="H4" s="153">
        <v>2.8E-3</v>
      </c>
    </row>
    <row r="5" spans="1:8" ht="17.5">
      <c r="A5" s="149" t="s">
        <v>219</v>
      </c>
      <c r="B5" s="154">
        <v>24359.9</v>
      </c>
      <c r="C5" s="154">
        <v>25668.7</v>
      </c>
      <c r="D5" s="150">
        <v>5.3699999999999998E-2</v>
      </c>
      <c r="F5" s="154">
        <v>67536.399999999994</v>
      </c>
      <c r="G5" s="154">
        <v>71072.100000000006</v>
      </c>
      <c r="H5" s="150">
        <v>5.2400000000000002E-2</v>
      </c>
    </row>
    <row r="6" spans="1:8" ht="17.5">
      <c r="A6" s="152" t="s">
        <v>197</v>
      </c>
      <c r="B6" s="165">
        <v>11129.6</v>
      </c>
      <c r="C6" s="165">
        <v>9950.2000000000007</v>
      </c>
      <c r="D6" s="153">
        <v>-0.106</v>
      </c>
      <c r="F6" s="165">
        <v>25870.1</v>
      </c>
      <c r="G6" s="165">
        <v>23894.3</v>
      </c>
      <c r="H6" s="153">
        <v>-7.6399999999999996E-2</v>
      </c>
    </row>
    <row r="7" spans="1:8" ht="17.5">
      <c r="A7" s="149" t="s">
        <v>220</v>
      </c>
      <c r="B7" s="154">
        <v>13730.1</v>
      </c>
      <c r="C7" s="154">
        <v>13126.6</v>
      </c>
      <c r="D7" s="150">
        <v>-4.3999999999999997E-2</v>
      </c>
      <c r="F7" s="154">
        <v>35315.199999999997</v>
      </c>
      <c r="G7" s="154">
        <v>33339.4</v>
      </c>
      <c r="H7" s="150">
        <v>-5.5899999999999998E-2</v>
      </c>
    </row>
    <row r="8" spans="1:8" ht="17.5">
      <c r="A8" s="152" t="s">
        <v>221</v>
      </c>
      <c r="B8" s="165">
        <v>13897.2</v>
      </c>
      <c r="C8" s="165">
        <v>5600.2</v>
      </c>
      <c r="D8" s="153">
        <v>-0.59699999999999998</v>
      </c>
      <c r="E8" s="298"/>
      <c r="F8" s="165">
        <v>23962.7</v>
      </c>
      <c r="G8" s="165">
        <v>13616.5</v>
      </c>
      <c r="H8" s="153">
        <v>-0.43180000000000002</v>
      </c>
    </row>
    <row r="9" spans="1:8" ht="17.5">
      <c r="A9" s="149" t="s">
        <v>222</v>
      </c>
      <c r="B9" s="154">
        <v>9993.9</v>
      </c>
      <c r="C9" s="154">
        <v>5373.9</v>
      </c>
      <c r="D9" s="150">
        <v>-0.46229999999999999</v>
      </c>
      <c r="E9" s="298"/>
      <c r="F9" s="154">
        <v>12831.1</v>
      </c>
      <c r="G9" s="154">
        <v>4829.8999999999996</v>
      </c>
      <c r="H9" s="150">
        <v>-0.62357649731512943</v>
      </c>
    </row>
    <row r="10" spans="1:8" s="299" customFormat="1" ht="18.5">
      <c r="A10" s="155"/>
      <c r="B10" s="147"/>
      <c r="C10" s="147"/>
      <c r="D10" s="147" t="s">
        <v>223</v>
      </c>
      <c r="F10" s="147"/>
      <c r="G10" s="147"/>
      <c r="H10" s="147" t="s">
        <v>223</v>
      </c>
    </row>
    <row r="11" spans="1:8" ht="17.5">
      <c r="A11" s="149" t="s">
        <v>224</v>
      </c>
      <c r="B11" s="150">
        <v>0.40139999999999998</v>
      </c>
      <c r="C11" s="150">
        <v>0.41270000000000001</v>
      </c>
      <c r="D11" s="156">
        <v>113</v>
      </c>
      <c r="F11" s="150">
        <v>0.37719999999999998</v>
      </c>
      <c r="G11" s="150">
        <v>0.39589999999999997</v>
      </c>
      <c r="H11" s="156">
        <v>186</v>
      </c>
    </row>
    <row r="12" spans="1:8" ht="17.5">
      <c r="A12" s="152" t="s">
        <v>225</v>
      </c>
      <c r="B12" s="153">
        <v>0.18340000000000001</v>
      </c>
      <c r="C12" s="153">
        <v>0.16</v>
      </c>
      <c r="D12" s="158">
        <v>-234</v>
      </c>
      <c r="F12" s="153">
        <v>0.14449999999999999</v>
      </c>
      <c r="G12" s="153">
        <v>0.1331</v>
      </c>
      <c r="H12" s="158">
        <v>-114</v>
      </c>
    </row>
    <row r="13" spans="1:8" ht="17.5">
      <c r="A13" s="149" t="s">
        <v>226</v>
      </c>
      <c r="B13" s="150">
        <v>0.2263</v>
      </c>
      <c r="C13" s="150">
        <v>0.21110000000000001</v>
      </c>
      <c r="D13" s="156">
        <v>-152</v>
      </c>
      <c r="F13" s="150">
        <v>0.1973</v>
      </c>
      <c r="G13" s="150">
        <v>0.1857</v>
      </c>
      <c r="H13" s="156">
        <v>-116</v>
      </c>
    </row>
    <row r="14" spans="1:8" ht="17.5">
      <c r="A14" s="159" t="s">
        <v>227</v>
      </c>
      <c r="B14" s="300">
        <v>0.22900000000000001</v>
      </c>
      <c r="C14" s="300">
        <v>0.09</v>
      </c>
      <c r="D14" s="160">
        <v>-1390</v>
      </c>
      <c r="F14" s="300">
        <v>0.13389999999999999</v>
      </c>
      <c r="G14" s="300">
        <v>7.5800000000000006E-2</v>
      </c>
      <c r="H14" s="160">
        <v>-580</v>
      </c>
    </row>
    <row r="15" spans="1:8" s="140" customFormat="1" ht="6" customHeight="1">
      <c r="A15" s="161"/>
      <c r="B15" s="162"/>
      <c r="C15" s="162"/>
      <c r="D15" s="163"/>
      <c r="F15" s="162"/>
      <c r="G15" s="162"/>
      <c r="H15" s="163"/>
    </row>
    <row r="16" spans="1:8" s="297" customFormat="1" ht="42.65" customHeight="1">
      <c r="A16" s="145" t="s">
        <v>228</v>
      </c>
      <c r="B16" s="146" t="str">
        <f>B2</f>
        <v>3Q2023</v>
      </c>
      <c r="C16" s="146" t="str">
        <f>C2</f>
        <v>3Q2024</v>
      </c>
      <c r="D16" s="147" t="s">
        <v>216</v>
      </c>
      <c r="F16" s="146" t="str">
        <f>F2</f>
        <v>9M2023</v>
      </c>
      <c r="G16" s="146" t="str">
        <f>G2</f>
        <v>9M2024</v>
      </c>
      <c r="H16" s="147" t="s">
        <v>216</v>
      </c>
    </row>
    <row r="17" spans="1:8" ht="17.5">
      <c r="A17" s="149" t="s">
        <v>217</v>
      </c>
      <c r="B17" s="301">
        <v>10.4</v>
      </c>
      <c r="C17" s="301">
        <v>11</v>
      </c>
      <c r="D17" s="150">
        <v>5.6800000000000003E-2</v>
      </c>
      <c r="F17" s="154">
        <v>27.6</v>
      </c>
      <c r="G17" s="154">
        <v>29.8</v>
      </c>
      <c r="H17" s="150">
        <v>7.9699999999999993E-2</v>
      </c>
    </row>
    <row r="18" spans="1:8" ht="17.5">
      <c r="A18" s="152" t="s">
        <v>218</v>
      </c>
      <c r="B18" s="302">
        <v>19674.900000000001</v>
      </c>
      <c r="C18" s="302">
        <v>25062.799999999999</v>
      </c>
      <c r="D18" s="153">
        <v>0.27379999999999999</v>
      </c>
      <c r="F18" s="165">
        <v>63767.4</v>
      </c>
      <c r="G18" s="165">
        <v>69861.600000000006</v>
      </c>
      <c r="H18" s="153">
        <v>9.5600000000000004E-2</v>
      </c>
    </row>
    <row r="19" spans="1:8" ht="17.5">
      <c r="A19" s="149" t="s">
        <v>219</v>
      </c>
      <c r="B19" s="301">
        <v>10123.700000000001</v>
      </c>
      <c r="C19" s="301">
        <v>12239.9</v>
      </c>
      <c r="D19" s="150">
        <v>0.20899999999999999</v>
      </c>
      <c r="F19" s="154">
        <v>29481.200000000001</v>
      </c>
      <c r="G19" s="154">
        <v>31908</v>
      </c>
      <c r="H19" s="150">
        <v>8.2299999999999998E-2</v>
      </c>
    </row>
    <row r="20" spans="1:8" ht="17.5">
      <c r="A20" s="152" t="s">
        <v>197</v>
      </c>
      <c r="B20" s="302">
        <v>3811.8</v>
      </c>
      <c r="C20" s="302">
        <v>3555</v>
      </c>
      <c r="D20" s="153">
        <v>-6.7400000000000002E-2</v>
      </c>
      <c r="F20" s="165">
        <v>7405</v>
      </c>
      <c r="G20" s="165">
        <v>6626.9</v>
      </c>
      <c r="H20" s="153">
        <v>-0.1051</v>
      </c>
    </row>
    <row r="21" spans="1:8" ht="17.5">
      <c r="A21" s="149" t="s">
        <v>220</v>
      </c>
      <c r="B21" s="301">
        <v>5195.6000000000004</v>
      </c>
      <c r="C21" s="301">
        <v>5267</v>
      </c>
      <c r="D21" s="150">
        <v>1.37E-2</v>
      </c>
      <c r="F21" s="154">
        <v>12980.1</v>
      </c>
      <c r="G21" s="154">
        <v>11304.3</v>
      </c>
      <c r="H21" s="150">
        <v>-0.12909999999999999</v>
      </c>
    </row>
    <row r="22" spans="1:8" ht="17.5">
      <c r="A22" s="152" t="s">
        <v>221</v>
      </c>
      <c r="B22" s="302">
        <v>8262.9</v>
      </c>
      <c r="C22" s="302">
        <v>3043.2</v>
      </c>
      <c r="D22" s="153">
        <v>-0.63170000000000004</v>
      </c>
      <c r="E22" s="298"/>
      <c r="F22" s="165">
        <v>14431.3</v>
      </c>
      <c r="G22" s="165">
        <v>7566.4</v>
      </c>
      <c r="H22" s="153">
        <v>-0.47570000000000001</v>
      </c>
    </row>
    <row r="23" spans="1:8" ht="17.5">
      <c r="A23" s="149" t="s">
        <v>222</v>
      </c>
      <c r="B23" s="154">
        <v>2134.9</v>
      </c>
      <c r="C23" s="154">
        <v>4319.7</v>
      </c>
      <c r="D23" s="150">
        <v>1.0234000000000001</v>
      </c>
      <c r="E23" s="298"/>
      <c r="F23" s="154">
        <v>8754.2999999999993</v>
      </c>
      <c r="G23" s="154">
        <v>7611.9</v>
      </c>
      <c r="H23" s="150">
        <v>-0.1305</v>
      </c>
    </row>
    <row r="24" spans="1:8" s="299" customFormat="1" ht="18.5">
      <c r="A24" s="155"/>
      <c r="B24" s="147"/>
      <c r="C24" s="147"/>
      <c r="D24" s="147" t="s">
        <v>223</v>
      </c>
      <c r="F24" s="147"/>
      <c r="G24" s="147"/>
      <c r="H24" s="147" t="s">
        <v>223</v>
      </c>
    </row>
    <row r="25" spans="1:8" ht="17.5">
      <c r="A25" s="149" t="s">
        <v>224</v>
      </c>
      <c r="B25" s="150">
        <v>0.51449999999999996</v>
      </c>
      <c r="C25" s="150">
        <v>0.4884</v>
      </c>
      <c r="D25" s="156">
        <v>-262</v>
      </c>
      <c r="F25" s="150">
        <v>0.46229999999999999</v>
      </c>
      <c r="G25" s="150">
        <v>0.45669999999999999</v>
      </c>
      <c r="H25" s="156">
        <v>-56</v>
      </c>
    </row>
    <row r="26" spans="1:8" ht="17.5">
      <c r="A26" s="152" t="s">
        <v>225</v>
      </c>
      <c r="B26" s="153">
        <v>0.19370000000000001</v>
      </c>
      <c r="C26" s="153">
        <v>0.14180000000000001</v>
      </c>
      <c r="D26" s="158">
        <v>-519</v>
      </c>
      <c r="F26" s="153">
        <v>0.11609999999999999</v>
      </c>
      <c r="G26" s="153">
        <v>9.4899999999999998E-2</v>
      </c>
      <c r="H26" s="158">
        <v>-213</v>
      </c>
    </row>
    <row r="27" spans="1:8" ht="17.5">
      <c r="A27" s="149" t="s">
        <v>226</v>
      </c>
      <c r="B27" s="150">
        <v>0.2641</v>
      </c>
      <c r="C27" s="150">
        <v>0.2102</v>
      </c>
      <c r="D27" s="156">
        <v>-539</v>
      </c>
      <c r="F27" s="150">
        <v>0.2036</v>
      </c>
      <c r="G27" s="150">
        <v>0.1618</v>
      </c>
      <c r="H27" s="156">
        <v>-417</v>
      </c>
    </row>
    <row r="28" spans="1:8" ht="17.5">
      <c r="A28" s="159" t="s">
        <v>227</v>
      </c>
      <c r="B28" s="300">
        <v>0.42</v>
      </c>
      <c r="C28" s="300">
        <v>0.12139999999999999</v>
      </c>
      <c r="D28" s="160">
        <v>-2985</v>
      </c>
      <c r="F28" s="300">
        <v>0.2263</v>
      </c>
      <c r="G28" s="300">
        <v>0.10829999999999999</v>
      </c>
      <c r="H28" s="160">
        <v>-1180</v>
      </c>
    </row>
    <row r="29" spans="1:8" s="140" customFormat="1" ht="6" customHeight="1">
      <c r="A29" s="161"/>
      <c r="B29" s="162"/>
      <c r="C29" s="162"/>
      <c r="D29" s="163"/>
      <c r="F29" s="316"/>
      <c r="G29" s="316"/>
      <c r="H29" s="317"/>
    </row>
    <row r="30" spans="1:8" s="297" customFormat="1" ht="42.65" customHeight="1">
      <c r="A30" s="145" t="s">
        <v>229</v>
      </c>
      <c r="B30" s="146" t="str">
        <f>B16</f>
        <v>3Q2023</v>
      </c>
      <c r="C30" s="146" t="str">
        <f>C16</f>
        <v>3Q2024</v>
      </c>
      <c r="D30" s="147" t="s">
        <v>216</v>
      </c>
      <c r="F30" s="146" t="str">
        <f>F16</f>
        <v>9M2023</v>
      </c>
      <c r="G30" s="146" t="str">
        <f>G16</f>
        <v>9M2024</v>
      </c>
      <c r="H30" s="147" t="s">
        <v>216</v>
      </c>
    </row>
    <row r="31" spans="1:8" ht="17.5">
      <c r="A31" s="149" t="s">
        <v>230</v>
      </c>
      <c r="B31" s="301">
        <v>482.5</v>
      </c>
      <c r="C31" s="301">
        <v>438</v>
      </c>
      <c r="D31" s="150">
        <v>-9.2100000000000001E-2</v>
      </c>
      <c r="F31" s="154">
        <v>1283.0999999999999</v>
      </c>
      <c r="G31" s="154">
        <v>1230.7</v>
      </c>
      <c r="H31" s="150">
        <v>-4.0800000000000003E-2</v>
      </c>
    </row>
    <row r="32" spans="1:8" ht="17.5">
      <c r="A32" s="152" t="s">
        <v>218</v>
      </c>
      <c r="B32" s="302">
        <v>40476.699999999997</v>
      </c>
      <c r="C32" s="302">
        <v>36710.9</v>
      </c>
      <c r="D32" s="153">
        <v>-9.2999999999999999E-2</v>
      </c>
      <c r="F32" s="165">
        <v>114529.3</v>
      </c>
      <c r="G32" s="165">
        <v>108727.5</v>
      </c>
      <c r="H32" s="153">
        <v>-5.0700000000000002E-2</v>
      </c>
    </row>
    <row r="33" spans="1:8" ht="17.5">
      <c r="A33" s="149" t="s">
        <v>219</v>
      </c>
      <c r="B33" s="301">
        <v>14215</v>
      </c>
      <c r="C33" s="301">
        <v>13365.7</v>
      </c>
      <c r="D33" s="150">
        <v>-5.9700000000000003E-2</v>
      </c>
      <c r="F33" s="154">
        <v>38064.400000000001</v>
      </c>
      <c r="G33" s="154">
        <v>39251.4</v>
      </c>
      <c r="H33" s="150">
        <v>3.1199999999999999E-2</v>
      </c>
    </row>
    <row r="34" spans="1:8" ht="17.5">
      <c r="A34" s="152" t="s">
        <v>231</v>
      </c>
      <c r="B34" s="302">
        <v>7504.4</v>
      </c>
      <c r="C34" s="302">
        <v>6445.1</v>
      </c>
      <c r="D34" s="153">
        <v>-0.14119999999999999</v>
      </c>
      <c r="F34" s="165">
        <v>18853.3</v>
      </c>
      <c r="G34" s="165">
        <v>17748.3</v>
      </c>
      <c r="H34" s="153">
        <v>-5.8599999999999999E-2</v>
      </c>
    </row>
    <row r="35" spans="1:8" ht="17.5">
      <c r="A35" s="149" t="s">
        <v>232</v>
      </c>
      <c r="B35" s="301">
        <v>8608.9</v>
      </c>
      <c r="C35" s="301">
        <v>7844.8</v>
      </c>
      <c r="D35" s="150">
        <v>-8.8800000000000004E-2</v>
      </c>
      <c r="F35" s="154">
        <v>22467.7</v>
      </c>
      <c r="G35" s="154">
        <v>22176</v>
      </c>
      <c r="H35" s="150">
        <v>-1.2999999999999999E-2</v>
      </c>
    </row>
    <row r="36" spans="1:8" ht="17.5">
      <c r="A36" s="152" t="s">
        <v>221</v>
      </c>
      <c r="B36" s="302">
        <v>13387.3</v>
      </c>
      <c r="C36" s="302">
        <v>5172.5</v>
      </c>
      <c r="D36" s="153">
        <v>-0.61360000000000003</v>
      </c>
      <c r="F36" s="165">
        <v>22044.5</v>
      </c>
      <c r="G36" s="165">
        <v>14269.7</v>
      </c>
      <c r="H36" s="153">
        <v>-0.35270000000000001</v>
      </c>
    </row>
    <row r="37" spans="1:8" ht="17.5">
      <c r="A37" s="149" t="s">
        <v>222</v>
      </c>
      <c r="B37" s="154">
        <v>7541.5</v>
      </c>
      <c r="C37" s="154">
        <v>647.5</v>
      </c>
      <c r="D37" s="150">
        <v>-0.91410000000000002</v>
      </c>
      <c r="F37" s="154">
        <v>4047.9</v>
      </c>
      <c r="G37" s="154">
        <v>-1923.5</v>
      </c>
      <c r="H37" s="150" t="s">
        <v>233</v>
      </c>
    </row>
    <row r="38" spans="1:8" s="299" customFormat="1" ht="18.5">
      <c r="A38" s="155"/>
      <c r="B38" s="147"/>
      <c r="C38" s="147"/>
      <c r="D38" s="147" t="s">
        <v>223</v>
      </c>
      <c r="F38" s="147"/>
      <c r="G38" s="147"/>
      <c r="H38" s="147" t="s">
        <v>223</v>
      </c>
    </row>
    <row r="39" spans="1:8" ht="17.5">
      <c r="A39" s="149" t="s">
        <v>224</v>
      </c>
      <c r="B39" s="150">
        <v>0.35120000000000001</v>
      </c>
      <c r="C39" s="150">
        <v>0.36409999999999998</v>
      </c>
      <c r="D39" s="156">
        <v>129</v>
      </c>
      <c r="F39" s="150">
        <v>0.33239999999999997</v>
      </c>
      <c r="G39" s="150">
        <v>0.36099999999999999</v>
      </c>
      <c r="H39" s="156">
        <v>287</v>
      </c>
    </row>
    <row r="40" spans="1:8" ht="17.5">
      <c r="A40" s="152" t="s">
        <v>234</v>
      </c>
      <c r="B40" s="153">
        <v>0.18540000000000001</v>
      </c>
      <c r="C40" s="153">
        <v>0.17560000000000001</v>
      </c>
      <c r="D40" s="158">
        <v>-98</v>
      </c>
      <c r="F40" s="153">
        <v>0.1646</v>
      </c>
      <c r="G40" s="153">
        <v>0.16320000000000001</v>
      </c>
      <c r="H40" s="158">
        <v>-14</v>
      </c>
    </row>
    <row r="41" spans="1:8" ht="17.5">
      <c r="A41" s="149" t="s">
        <v>235</v>
      </c>
      <c r="B41" s="150">
        <v>0.2127</v>
      </c>
      <c r="C41" s="150">
        <v>0.2137</v>
      </c>
      <c r="D41" s="156">
        <v>10</v>
      </c>
      <c r="F41" s="150">
        <v>0.19620000000000001</v>
      </c>
      <c r="G41" s="150">
        <v>0.20399999999999999</v>
      </c>
      <c r="H41" s="156">
        <v>78</v>
      </c>
    </row>
    <row r="42" spans="1:8" ht="17.5">
      <c r="A42" s="159" t="s">
        <v>236</v>
      </c>
      <c r="B42" s="300">
        <v>0.33069999999999999</v>
      </c>
      <c r="C42" s="300">
        <v>0.1409</v>
      </c>
      <c r="D42" s="160">
        <v>-1898</v>
      </c>
      <c r="F42" s="300">
        <v>0.1925</v>
      </c>
      <c r="G42" s="300">
        <v>0.13120000000000001</v>
      </c>
      <c r="H42" s="160">
        <v>-612</v>
      </c>
    </row>
    <row r="43" spans="1:8" ht="24" customHeight="1">
      <c r="A43" s="363" t="s">
        <v>237</v>
      </c>
      <c r="B43" s="363"/>
      <c r="C43" s="363"/>
      <c r="D43" s="363"/>
      <c r="F43" s="169"/>
      <c r="G43" s="169"/>
      <c r="H43" s="169"/>
    </row>
    <row r="44" spans="1:8" ht="15.5">
      <c r="A44" s="166"/>
      <c r="B44" s="167"/>
      <c r="C44" s="167"/>
      <c r="D44" s="168"/>
      <c r="F44" s="167"/>
      <c r="G44" s="167"/>
      <c r="H44" s="168"/>
    </row>
    <row r="45" spans="1:8" ht="14.5"/>
    <row r="46" spans="1:8" ht="14.5"/>
    <row r="47" spans="1:8" ht="14.5"/>
    <row r="48" spans="1:8" ht="14.5"/>
    <row r="49" ht="14.4" customHeight="1"/>
    <row r="50" ht="14.4" customHeight="1"/>
    <row r="51" ht="14.4" customHeight="1"/>
    <row r="52" ht="14.4" customHeight="1"/>
    <row r="53" ht="14.4" customHeight="1"/>
    <row r="54" ht="14.4" customHeight="1"/>
    <row r="55" ht="14.4" customHeight="1"/>
    <row r="56" ht="14.4" customHeight="1"/>
    <row r="57" ht="14.4" customHeight="1"/>
    <row r="58" ht="14.4" customHeight="1"/>
    <row r="59" ht="14.4" customHeight="1"/>
    <row r="60" ht="14.5"/>
    <row r="61" ht="14.4" customHeight="1"/>
    <row r="62" ht="14.4" customHeight="1"/>
    <row r="63" ht="14.4" customHeight="1"/>
    <row r="64" ht="14.4" customHeight="1"/>
    <row r="65" ht="14.4" customHeight="1"/>
    <row r="66" ht="14.4" customHeight="1"/>
    <row r="67" ht="14.5"/>
    <row r="68" ht="14.5"/>
    <row r="69" ht="14.5"/>
    <row r="70" ht="14.5"/>
    <row r="71" ht="14.5"/>
    <row r="72" ht="14.5"/>
    <row r="73" ht="14.5"/>
    <row r="74" ht="14.5"/>
    <row r="75" ht="14.5"/>
    <row r="76" ht="14.5"/>
    <row r="77" ht="14.5"/>
    <row r="78" ht="14.5"/>
    <row r="79" ht="14.5"/>
    <row r="80" ht="14.5"/>
    <row r="81" ht="14.5"/>
    <row r="82" ht="14.5"/>
    <row r="83" ht="14.5"/>
    <row r="84" ht="14.5"/>
    <row r="85" ht="14.5"/>
    <row r="86" ht="14.5"/>
    <row r="87" ht="14.5"/>
    <row r="88" ht="14.5"/>
    <row r="89" ht="14.5"/>
    <row r="90" ht="14.5"/>
    <row r="91" ht="14.5"/>
    <row r="92" ht="14.5"/>
    <row r="93" ht="14.5"/>
    <row r="94" ht="14.5"/>
    <row r="95" ht="14.5"/>
    <row r="96" ht="14.5"/>
    <row r="97" ht="14.5"/>
    <row r="98" ht="14.5"/>
    <row r="99" ht="14.5"/>
    <row r="100" ht="14.5"/>
    <row r="101" ht="14.5"/>
    <row r="102" ht="14.5"/>
    <row r="103" ht="14.5"/>
    <row r="104" ht="14.5"/>
    <row r="105" ht="14.5"/>
    <row r="106" ht="14.5"/>
    <row r="107" ht="14.5"/>
    <row r="108" ht="14.5"/>
    <row r="109" ht="14.5"/>
    <row r="110" ht="14.5"/>
    <row r="111" ht="14.5"/>
    <row r="112" ht="14.5"/>
    <row r="113" ht="14.5"/>
    <row r="114" ht="14.5"/>
    <row r="115" ht="14.5"/>
    <row r="116" ht="14.5"/>
    <row r="117" ht="14.5"/>
    <row r="118" ht="14.5"/>
    <row r="119" ht="14.5"/>
    <row r="120" ht="14.5"/>
    <row r="121" ht="14.5"/>
    <row r="122" ht="14.5"/>
    <row r="123" ht="14.5"/>
    <row r="124" ht="14.5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  <row r="151" ht="14.4" customHeight="1"/>
    <row r="152" ht="14.4" customHeight="1"/>
    <row r="153" ht="14.4" customHeight="1"/>
    <row r="154" ht="14.4" customHeight="1"/>
    <row r="155" ht="14.4" customHeight="1"/>
    <row r="156" ht="14.4" customHeight="1"/>
    <row r="157" ht="14.4" customHeight="1"/>
    <row r="158" ht="14.4" customHeight="1"/>
    <row r="159" ht="14.4" customHeight="1"/>
    <row r="160" ht="14.4" customHeight="1"/>
    <row r="161" ht="14.4" customHeight="1"/>
    <row r="162" ht="14.4" customHeight="1"/>
    <row r="163" ht="14.4" customHeight="1"/>
    <row r="164" ht="14.4" customHeight="1"/>
    <row r="165" ht="14.4" customHeight="1"/>
    <row r="166" ht="14.4" customHeight="1"/>
    <row r="167" ht="14.4" customHeight="1"/>
    <row r="168" ht="14.4" customHeight="1"/>
    <row r="169" ht="14.4" customHeight="1"/>
    <row r="170" ht="14.4" customHeight="1"/>
    <row r="171" ht="14.4" customHeight="1"/>
    <row r="172" ht="14.4" customHeight="1"/>
    <row r="173" ht="14.4" customHeight="1"/>
    <row r="174" ht="14.4" customHeight="1"/>
    <row r="175" ht="14.4" customHeight="1"/>
    <row r="176" ht="14.4" customHeight="1"/>
    <row r="177" ht="14.4" customHeight="1"/>
  </sheetData>
  <mergeCells count="1">
    <mergeCell ref="A43:D43"/>
  </mergeCells>
  <pageMargins left="0.7" right="0.7" top="0.75" bottom="0.75" header="0.3" footer="0.3"/>
  <pageSetup paperSize="9" scale="59" orientation="landscape" r:id="rId1"/>
  <headerFooter scaleWithDoc="0">
    <oddFooter>&amp;C&amp;1#&amp;"Calibri"&amp;10&amp;K000000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703E-1637-49C6-83EB-4C4814E25D4D}">
  <dimension ref="A1:F47"/>
  <sheetViews>
    <sheetView showGridLines="0" zoomScale="70" zoomScaleNormal="70" workbookViewId="0">
      <selection activeCell="A13" sqref="A13:C13"/>
    </sheetView>
  </sheetViews>
  <sheetFormatPr defaultColWidth="52.08984375" defaultRowHeight="14.4" customHeight="1" zeroHeight="1"/>
  <cols>
    <col min="1" max="1" width="74" style="296" bestFit="1" customWidth="1"/>
    <col min="2" max="3" width="19.90625" style="140" customWidth="1"/>
    <col min="4" max="4" width="13.08984375" style="140" customWidth="1"/>
    <col min="5" max="5" width="15.6328125" style="140" bestFit="1" customWidth="1"/>
    <col min="6" max="6" width="5.54296875" style="140" customWidth="1"/>
    <col min="7" max="16384" width="52.08984375" style="140"/>
  </cols>
  <sheetData>
    <row r="1" spans="1:6" s="169" customFormat="1" ht="14.5">
      <c r="A1" s="283"/>
      <c r="B1" s="283"/>
      <c r="C1" s="283"/>
    </row>
    <row r="2" spans="1:6" s="169" customFormat="1" ht="16">
      <c r="A2" s="264" t="s">
        <v>238</v>
      </c>
      <c r="B2" s="250" t="s">
        <v>276</v>
      </c>
      <c r="C2" s="250" t="s">
        <v>277</v>
      </c>
    </row>
    <row r="3" spans="1:6" s="169" customFormat="1" ht="17.5">
      <c r="A3" s="267" t="s">
        <v>239</v>
      </c>
      <c r="B3" s="253">
        <v>25782.7</v>
      </c>
      <c r="C3" s="253">
        <v>24164.799999999999</v>
      </c>
    </row>
    <row r="4" spans="1:6" s="169" customFormat="1" ht="17.5">
      <c r="A4" s="267" t="s">
        <v>240</v>
      </c>
      <c r="B4" s="253">
        <v>7896.2</v>
      </c>
      <c r="C4" s="253">
        <v>8044.2</v>
      </c>
    </row>
    <row r="5" spans="1:6" s="169" customFormat="1" ht="17.5">
      <c r="A5" s="267" t="s">
        <v>241</v>
      </c>
      <c r="B5" s="253">
        <v>280.7</v>
      </c>
      <c r="C5" s="253">
        <v>275.7</v>
      </c>
    </row>
    <row r="6" spans="1:6" s="169" customFormat="1" ht="17.5">
      <c r="A6" s="267" t="s">
        <v>242</v>
      </c>
      <c r="B6" s="253">
        <v>230.4</v>
      </c>
      <c r="C6" s="253">
        <v>340.2</v>
      </c>
    </row>
    <row r="7" spans="1:6" s="169" customFormat="1" ht="17.5">
      <c r="A7" s="267" t="s">
        <v>243</v>
      </c>
      <c r="B7" s="253">
        <v>934.5</v>
      </c>
      <c r="C7" s="253">
        <v>678</v>
      </c>
    </row>
    <row r="8" spans="1:6" s="169" customFormat="1" ht="17.5">
      <c r="A8" s="267" t="s">
        <v>244</v>
      </c>
      <c r="B8" s="253">
        <v>2.5</v>
      </c>
      <c r="C8" s="253">
        <v>-5.7</v>
      </c>
    </row>
    <row r="9" spans="1:6" s="169" customFormat="1" ht="17.5">
      <c r="A9" s="267" t="s">
        <v>245</v>
      </c>
      <c r="B9" s="253">
        <v>100.9</v>
      </c>
      <c r="C9" s="253">
        <v>112.8</v>
      </c>
    </row>
    <row r="10" spans="1:6" s="169" customFormat="1" ht="17.5">
      <c r="A10" s="271" t="s">
        <v>4</v>
      </c>
      <c r="B10" s="284">
        <v>35227.800000000003</v>
      </c>
      <c r="C10" s="284">
        <v>33610</v>
      </c>
    </row>
    <row r="11" spans="1:6" s="169" customFormat="1" ht="4.5" customHeight="1">
      <c r="A11" s="285"/>
      <c r="B11" s="286"/>
      <c r="C11" s="286"/>
    </row>
    <row r="12" spans="1:6" s="169" customFormat="1" ht="17.5">
      <c r="A12" s="307" t="s">
        <v>246</v>
      </c>
      <c r="B12" s="308">
        <v>35315.199999999997</v>
      </c>
      <c r="C12" s="308">
        <v>33339.4</v>
      </c>
      <c r="E12" s="287"/>
      <c r="F12" s="287"/>
    </row>
    <row r="13" spans="1:6" s="169" customFormat="1" ht="17.399999999999999" customHeight="1">
      <c r="A13" s="365" t="s">
        <v>283</v>
      </c>
      <c r="B13" s="365"/>
      <c r="C13" s="365"/>
    </row>
    <row r="14" spans="1:6" s="169" customFormat="1" ht="14.5">
      <c r="A14" s="144"/>
      <c r="B14" s="288"/>
      <c r="C14" s="288"/>
    </row>
    <row r="15" spans="1:6" ht="14.5">
      <c r="A15" s="144"/>
      <c r="B15" s="288"/>
      <c r="C15" s="288"/>
    </row>
    <row r="16" spans="1:6" ht="14.5">
      <c r="A16" s="144"/>
      <c r="B16" s="144"/>
      <c r="C16" s="144"/>
    </row>
    <row r="17" spans="1:3" ht="16">
      <c r="A17" s="289"/>
      <c r="B17" s="290"/>
      <c r="C17" s="290"/>
    </row>
    <row r="18" spans="1:3" ht="17.5">
      <c r="A18" s="267"/>
      <c r="B18" s="253"/>
      <c r="C18" s="253"/>
    </row>
    <row r="19" spans="1:3" ht="17.5">
      <c r="A19" s="267"/>
      <c r="B19" s="253"/>
      <c r="C19" s="253"/>
    </row>
    <row r="20" spans="1:3" ht="17.5">
      <c r="A20" s="267"/>
      <c r="B20" s="253"/>
      <c r="C20" s="253"/>
    </row>
    <row r="21" spans="1:3" ht="17.5">
      <c r="A21" s="267"/>
      <c r="B21" s="253"/>
      <c r="C21" s="253"/>
    </row>
    <row r="22" spans="1:3" ht="17.5">
      <c r="A22" s="267"/>
      <c r="B22" s="253"/>
      <c r="C22" s="253"/>
    </row>
    <row r="23" spans="1:3" ht="17.5">
      <c r="A23" s="267"/>
      <c r="B23" s="253"/>
      <c r="C23" s="253"/>
    </row>
    <row r="24" spans="1:3" ht="17.5">
      <c r="A24" s="267"/>
      <c r="B24" s="253"/>
      <c r="C24" s="253"/>
    </row>
    <row r="25" spans="1:3" ht="18" customHeight="1">
      <c r="A25" s="291"/>
      <c r="B25" s="253"/>
      <c r="C25" s="253"/>
    </row>
    <row r="26" spans="1:3" ht="4.5" customHeight="1">
      <c r="A26" s="144"/>
      <c r="B26" s="144"/>
      <c r="C26" s="144"/>
    </row>
    <row r="27" spans="1:3" s="292" customFormat="1" ht="17.5">
      <c r="A27" s="291"/>
      <c r="B27" s="253"/>
      <c r="C27" s="253"/>
    </row>
    <row r="28" spans="1:3" ht="14" customHeight="1">
      <c r="A28" s="366"/>
      <c r="B28" s="366"/>
      <c r="C28" s="366"/>
    </row>
    <row r="29" spans="1:3" ht="14.5">
      <c r="A29" s="293"/>
      <c r="B29" s="260"/>
      <c r="C29" s="260"/>
    </row>
    <row r="30" spans="1:3" ht="14.5" hidden="1">
      <c r="A30" s="294"/>
    </row>
    <row r="31" spans="1:3" ht="14.5" hidden="1">
      <c r="A31" s="294"/>
    </row>
    <row r="32" spans="1:3" ht="14.5" hidden="1">
      <c r="A32" s="294"/>
    </row>
    <row r="33" spans="1:1" ht="14.5" hidden="1">
      <c r="A33" s="294"/>
    </row>
    <row r="34" spans="1:1" ht="14.5" hidden="1">
      <c r="A34" s="294"/>
    </row>
    <row r="35" spans="1:1" ht="14.5" hidden="1">
      <c r="A35" s="294"/>
    </row>
    <row r="36" spans="1:1" ht="14.5" hidden="1">
      <c r="A36" s="295"/>
    </row>
    <row r="37" spans="1:1" ht="14.5" hidden="1">
      <c r="A37" s="295"/>
    </row>
    <row r="38" spans="1:1" ht="14.5" hidden="1">
      <c r="A38" s="294"/>
    </row>
    <row r="39" spans="1:1" ht="14.5" hidden="1">
      <c r="A39" s="294"/>
    </row>
    <row r="40" spans="1:1" ht="14.5" hidden="1">
      <c r="A40" s="294"/>
    </row>
    <row r="41" spans="1:1" ht="14.5" hidden="1">
      <c r="A41" s="294"/>
    </row>
    <row r="42" spans="1:1" ht="14.5" hidden="1">
      <c r="A42" s="294"/>
    </row>
    <row r="47" spans="1:1" ht="14.5"/>
  </sheetData>
  <mergeCells count="2">
    <mergeCell ref="A13:C13"/>
    <mergeCell ref="A28:C28"/>
  </mergeCells>
  <pageMargins left="0.7" right="0.7" top="0.75" bottom="0.75" header="0.3" footer="0.3"/>
  <pageSetup scale="50" orientation="portrait" r:id="rId1"/>
  <headerFooter scaleWithDoc="0">
    <oddFooter>&amp;C&amp;1#&amp;"Calibri"&amp;10&amp;K000000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C6611-3119-43F4-B41F-547175633681}">
  <dimension ref="A1:H20"/>
  <sheetViews>
    <sheetView showGridLines="0" zoomScale="70" zoomScaleNormal="70" workbookViewId="0">
      <selection activeCell="B5" sqref="B5"/>
    </sheetView>
  </sheetViews>
  <sheetFormatPr defaultColWidth="9.08984375" defaultRowHeight="14.4" customHeight="1" zeroHeight="1"/>
  <cols>
    <col min="1" max="1" width="68.54296875" style="140" customWidth="1"/>
    <col min="2" max="3" width="19.90625" style="140" customWidth="1"/>
    <col min="4" max="4" width="9.08984375" style="140" customWidth="1"/>
    <col min="5" max="5" width="9.08984375" style="169" customWidth="1"/>
    <col min="6" max="6" width="24.90625" style="169" bestFit="1" customWidth="1"/>
    <col min="7" max="7" width="18.453125" style="169" bestFit="1" customWidth="1"/>
    <col min="8" max="8" width="11.90625" style="169" bestFit="1" customWidth="1"/>
    <col min="9" max="16384" width="9.08984375" style="169"/>
  </cols>
  <sheetData>
    <row r="1" spans="1:8" ht="14.5">
      <c r="A1" s="281"/>
      <c r="B1" s="281"/>
      <c r="C1" s="281"/>
    </row>
    <row r="2" spans="1:8" ht="16">
      <c r="A2" s="264" t="s">
        <v>247</v>
      </c>
      <c r="B2" s="250" t="s">
        <v>276</v>
      </c>
      <c r="C2" s="250" t="s">
        <v>277</v>
      </c>
    </row>
    <row r="3" spans="1:8" ht="17.5">
      <c r="A3" s="267" t="s">
        <v>248</v>
      </c>
      <c r="B3" s="253">
        <v>1908.6</v>
      </c>
      <c r="C3" s="253">
        <v>2725.7</v>
      </c>
      <c r="D3" s="282"/>
      <c r="E3" s="282"/>
    </row>
    <row r="4" spans="1:8" ht="17.5">
      <c r="A4" s="267" t="s">
        <v>249</v>
      </c>
      <c r="B4" s="253">
        <v>-6381</v>
      </c>
      <c r="C4" s="253">
        <v>-10074.6</v>
      </c>
      <c r="D4" s="282"/>
      <c r="E4" s="282"/>
    </row>
    <row r="5" spans="1:8" ht="17.5">
      <c r="A5" s="267" t="s">
        <v>250</v>
      </c>
      <c r="B5" s="253">
        <v>1712</v>
      </c>
      <c r="C5" s="253">
        <v>2234.3000000000002</v>
      </c>
      <c r="D5" s="282"/>
      <c r="E5" s="282"/>
    </row>
    <row r="6" spans="1:8" ht="17.5">
      <c r="A6" s="267" t="s">
        <v>251</v>
      </c>
      <c r="B6" s="253">
        <v>-1601.4</v>
      </c>
      <c r="C6" s="253">
        <v>-1917.8</v>
      </c>
      <c r="D6" s="282"/>
      <c r="E6" s="282"/>
    </row>
    <row r="7" spans="1:8" ht="17.5">
      <c r="A7" s="267" t="s">
        <v>252</v>
      </c>
      <c r="B7" s="253">
        <v>704.3</v>
      </c>
      <c r="C7" s="253">
        <v>-780.6</v>
      </c>
      <c r="D7" s="282"/>
      <c r="E7" s="282"/>
    </row>
    <row r="8" spans="1:8" ht="17.149999999999999" customHeight="1">
      <c r="A8" s="307" t="s">
        <v>253</v>
      </c>
      <c r="B8" s="308">
        <v>-3657.6</v>
      </c>
      <c r="C8" s="308">
        <v>-7813</v>
      </c>
      <c r="D8" s="282"/>
    </row>
    <row r="9" spans="1:8" ht="14.5">
      <c r="A9" s="303"/>
      <c r="D9" s="282"/>
    </row>
    <row r="10" spans="1:8" ht="14.5">
      <c r="G10" s="304"/>
      <c r="H10" s="304"/>
    </row>
    <row r="11" spans="1:8" ht="14.4" customHeight="1"/>
    <row r="12" spans="1:8" ht="14.4" customHeight="1"/>
    <row r="13" spans="1:8" ht="14.4" customHeight="1"/>
    <row r="14" spans="1:8" ht="14.4" customHeight="1"/>
    <row r="15" spans="1:8" ht="14.4" customHeight="1"/>
    <row r="16" spans="1:8" ht="14.4" customHeight="1"/>
    <row r="17" spans="3:3" ht="14.4" customHeight="1"/>
    <row r="18" spans="3:3" ht="14.4" customHeight="1"/>
    <row r="19" spans="3:3" ht="14.5">
      <c r="C19" s="140" t="s">
        <v>141</v>
      </c>
    </row>
    <row r="20" spans="3:3" ht="14.4" customHeight="1"/>
  </sheetData>
  <pageMargins left="0.7" right="0.7" top="0.75" bottom="0.75" header="0.3" footer="0.3"/>
  <pageSetup scale="76" orientation="portrait" r:id="rId1"/>
  <headerFooter scaleWithDoc="0">
    <oddFooter>&amp;C&amp;1#&amp;"Calibri"&amp;10&amp;K000000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DB281-6156-4454-B76C-189E8DE8B5A8}">
  <dimension ref="A1:F32"/>
  <sheetViews>
    <sheetView showGridLines="0" zoomScale="70" zoomScaleNormal="70" workbookViewId="0">
      <selection activeCell="B8" sqref="B8"/>
    </sheetView>
  </sheetViews>
  <sheetFormatPr defaultColWidth="9.08984375" defaultRowHeight="14.5" zeroHeight="1"/>
  <cols>
    <col min="1" max="1" width="70.54296875" style="280" customWidth="1"/>
    <col min="2" max="3" width="19.90625" style="280" customWidth="1"/>
    <col min="4" max="4" width="7.90625" style="261" customWidth="1"/>
    <col min="5" max="5" width="8.08984375" style="263" customWidth="1"/>
    <col min="6" max="7" width="9.08984375" style="261" customWidth="1"/>
    <col min="8" max="16384" width="9.08984375" style="261"/>
  </cols>
  <sheetData>
    <row r="1" spans="1:6" ht="15.5">
      <c r="A1" s="262"/>
      <c r="B1" s="262"/>
      <c r="C1" s="262"/>
    </row>
    <row r="2" spans="1:6" s="265" customFormat="1" ht="16">
      <c r="A2" s="264" t="s">
        <v>254</v>
      </c>
      <c r="B2" s="250" t="str">
        <f>+'Financial Income Expense'!B2</f>
        <v>9M2023</v>
      </c>
      <c r="C2" s="250" t="str">
        <f>+'Financial Income Expense'!C2</f>
        <v>9M2024</v>
      </c>
      <c r="E2" s="266"/>
    </row>
    <row r="3" spans="1:6" s="270" customFormat="1" ht="17.5">
      <c r="A3" s="267" t="s">
        <v>220</v>
      </c>
      <c r="B3" s="253">
        <v>35315.199999999997</v>
      </c>
      <c r="C3" s="253">
        <f>+'EBITDA Reconciliation'!C12</f>
        <v>33339.4</v>
      </c>
      <c r="D3" s="268"/>
      <c r="E3" s="269"/>
    </row>
    <row r="4" spans="1:6" s="270" customFormat="1" ht="17.5">
      <c r="A4" s="267" t="s">
        <v>255</v>
      </c>
      <c r="B4" s="253">
        <v>-4804.3999999999996</v>
      </c>
      <c r="C4" s="253">
        <v>616.29999999999995</v>
      </c>
      <c r="D4" s="268"/>
      <c r="E4" s="269"/>
    </row>
    <row r="5" spans="1:6" s="270" customFormat="1" ht="17.5">
      <c r="A5" s="267" t="s">
        <v>256</v>
      </c>
      <c r="B5" s="253">
        <v>-5163.6000000000004</v>
      </c>
      <c r="C5" s="253">
        <v>-5809.7</v>
      </c>
      <c r="D5" s="268"/>
      <c r="E5" s="269"/>
    </row>
    <row r="6" spans="1:6" s="270" customFormat="1" ht="17.5">
      <c r="A6" s="267" t="s">
        <v>257</v>
      </c>
      <c r="B6" s="253">
        <v>-534</v>
      </c>
      <c r="C6" s="253">
        <v>-628.4</v>
      </c>
      <c r="D6" s="268"/>
      <c r="E6" s="269"/>
    </row>
    <row r="7" spans="1:6" s="270" customFormat="1" ht="17.5">
      <c r="A7" s="267" t="s">
        <v>258</v>
      </c>
      <c r="B7" s="253">
        <v>-10473.4</v>
      </c>
      <c r="C7" s="253">
        <v>-11854.1</v>
      </c>
      <c r="D7" s="268"/>
      <c r="E7" s="269"/>
    </row>
    <row r="8" spans="1:6" s="270" customFormat="1" ht="17.5">
      <c r="A8" s="267" t="s">
        <v>253</v>
      </c>
      <c r="B8" s="253">
        <v>-2125.6999999999998</v>
      </c>
      <c r="C8" s="253">
        <v>-8314.9</v>
      </c>
      <c r="D8" s="268"/>
      <c r="E8" s="269"/>
    </row>
    <row r="9" spans="1:6" s="270" customFormat="1" ht="17.5">
      <c r="A9" s="267" t="s">
        <v>259</v>
      </c>
      <c r="B9" s="253">
        <v>704.3</v>
      </c>
      <c r="C9" s="253">
        <v>-2789.2</v>
      </c>
      <c r="D9" s="268"/>
      <c r="E9" s="269"/>
    </row>
    <row r="10" spans="1:6" s="270" customFormat="1" ht="17.5">
      <c r="A10" s="267" t="s">
        <v>260</v>
      </c>
      <c r="B10" s="253">
        <v>-87.4</v>
      </c>
      <c r="C10" s="253">
        <v>270.5</v>
      </c>
      <c r="D10" s="268"/>
      <c r="E10" s="269"/>
    </row>
    <row r="11" spans="1:6" ht="17.5">
      <c r="A11" s="271" t="s">
        <v>222</v>
      </c>
      <c r="B11" s="272">
        <v>12831.1</v>
      </c>
      <c r="C11" s="272">
        <v>4829.8999999999996</v>
      </c>
      <c r="E11" s="273"/>
      <c r="F11" s="273"/>
    </row>
    <row r="12" spans="1:6" s="270" customFormat="1" ht="31.5" customHeight="1">
      <c r="A12" s="274" t="s">
        <v>261</v>
      </c>
      <c r="B12" s="275">
        <v>-971.7</v>
      </c>
      <c r="C12" s="275">
        <v>-830.4</v>
      </c>
      <c r="D12" s="268"/>
      <c r="E12" s="269"/>
    </row>
    <row r="13" spans="1:6" s="277" customFormat="1" ht="17.5">
      <c r="A13" s="138" t="s">
        <v>262</v>
      </c>
      <c r="B13" s="139">
        <v>11859.4</v>
      </c>
      <c r="C13" s="139">
        <v>3999.6</v>
      </c>
      <c r="D13" s="273"/>
      <c r="E13" s="276"/>
      <c r="F13" s="276"/>
    </row>
    <row r="14" spans="1:6">
      <c r="A14" s="278"/>
      <c r="B14" s="278"/>
      <c r="C14" s="278"/>
    </row>
    <row r="15" spans="1:6">
      <c r="A15" s="278"/>
      <c r="B15" s="279"/>
      <c r="C15" s="278"/>
    </row>
    <row r="16" spans="1: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</sheetData>
  <pageMargins left="0.7" right="0.7" top="0.75" bottom="0.75" header="0.3" footer="0.3"/>
  <pageSetup paperSize="9" scale="56" orientation="portrait" r:id="rId1"/>
  <headerFooter scaleWithDoc="0">
    <oddFooter>&amp;C&amp;1#&amp;"Calibri"&amp;10&amp;K000000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5EAE4-F179-41B2-95CC-7BC6DADC8108}">
  <dimension ref="A1:I1048576"/>
  <sheetViews>
    <sheetView showGridLines="0" zoomScale="70" zoomScaleNormal="70" workbookViewId="0">
      <selection activeCell="C15" sqref="C15"/>
    </sheetView>
  </sheetViews>
  <sheetFormatPr defaultColWidth="9.08984375" defaultRowHeight="14.5" zeroHeight="1"/>
  <cols>
    <col min="1" max="1" width="37.36328125" style="246" customWidth="1"/>
    <col min="2" max="2" width="30" style="247" bestFit="1" customWidth="1"/>
    <col min="3" max="3" width="31.36328125" style="247" bestFit="1" customWidth="1"/>
    <col min="4" max="4" width="35" style="247" bestFit="1" customWidth="1"/>
    <col min="5" max="5" width="15" style="247" bestFit="1" customWidth="1"/>
    <col min="6" max="6" width="15" style="143" bestFit="1" customWidth="1"/>
    <col min="7" max="7" width="15.90625" style="143" bestFit="1" customWidth="1"/>
    <col min="8" max="8" width="11.90625" style="143" bestFit="1" customWidth="1"/>
    <col min="9" max="9" width="10.453125" style="143" bestFit="1" customWidth="1"/>
    <col min="10" max="16384" width="9.08984375" style="143"/>
  </cols>
  <sheetData>
    <row r="1" spans="1:9"/>
    <row r="2" spans="1:9">
      <c r="A2" s="248"/>
      <c r="B2" s="248"/>
      <c r="C2" s="248"/>
      <c r="D2" s="248"/>
    </row>
    <row r="3" spans="1:9" ht="16">
      <c r="A3" s="249"/>
      <c r="B3" s="250" t="s">
        <v>263</v>
      </c>
      <c r="C3" s="250" t="s">
        <v>92</v>
      </c>
      <c r="D3" s="249" t="s">
        <v>264</v>
      </c>
      <c r="E3" s="251"/>
    </row>
    <row r="4" spans="1:9" ht="18.5">
      <c r="A4" s="252" t="s">
        <v>265</v>
      </c>
      <c r="B4" s="253">
        <v>73706.3</v>
      </c>
      <c r="C4" s="253">
        <v>52977.8</v>
      </c>
      <c r="D4" s="253">
        <v>-20728.599999999999</v>
      </c>
      <c r="E4" s="254"/>
      <c r="F4" s="254"/>
      <c r="G4" s="254"/>
    </row>
    <row r="5" spans="1:9" ht="18.5">
      <c r="A5" s="252" t="s">
        <v>228</v>
      </c>
      <c r="B5" s="253">
        <v>28931.8</v>
      </c>
      <c r="C5" s="253">
        <v>33209.1</v>
      </c>
      <c r="D5" s="253">
        <v>4277.3</v>
      </c>
      <c r="E5" s="254"/>
      <c r="F5" s="254"/>
      <c r="G5" s="254"/>
    </row>
    <row r="6" spans="1:9" ht="18.5">
      <c r="A6" s="252" t="s">
        <v>266</v>
      </c>
      <c r="B6" s="253">
        <v>28602.3</v>
      </c>
      <c r="C6" s="253">
        <v>2842.3</v>
      </c>
      <c r="D6" s="253">
        <v>-25760.1</v>
      </c>
      <c r="E6" s="254"/>
      <c r="F6" s="254"/>
      <c r="G6" s="254"/>
    </row>
    <row r="7" spans="1:9" ht="18.5">
      <c r="A7" s="252" t="s">
        <v>267</v>
      </c>
      <c r="B7" s="253">
        <v>329.4</v>
      </c>
      <c r="C7" s="253">
        <v>30265.1</v>
      </c>
      <c r="D7" s="253">
        <v>29935.7</v>
      </c>
      <c r="E7" s="254"/>
      <c r="F7" s="254"/>
      <c r="G7" s="254"/>
      <c r="H7" s="255"/>
      <c r="I7" s="255"/>
    </row>
    <row r="8" spans="1:9" ht="18.5">
      <c r="A8" s="252" t="s">
        <v>229</v>
      </c>
      <c r="B8" s="253">
        <v>43634.6</v>
      </c>
      <c r="C8" s="253">
        <v>18947.599999999999</v>
      </c>
      <c r="D8" s="253">
        <v>-24687</v>
      </c>
      <c r="E8" s="254"/>
      <c r="F8" s="254"/>
      <c r="G8" s="254"/>
    </row>
    <row r="9" spans="1:9" ht="17.5">
      <c r="A9" s="256"/>
      <c r="B9" s="248"/>
      <c r="C9" s="248"/>
      <c r="D9" s="248"/>
      <c r="E9" s="257"/>
      <c r="F9" s="257"/>
      <c r="G9" s="257"/>
    </row>
    <row r="10" spans="1:9" ht="16">
      <c r="A10" s="309" t="s">
        <v>268</v>
      </c>
      <c r="B10" s="310" t="str">
        <f>+'AEFES FCF '!C2</f>
        <v>9M2024</v>
      </c>
      <c r="C10" s="311"/>
      <c r="D10" s="311"/>
      <c r="E10" s="143"/>
      <c r="F10" s="258"/>
      <c r="G10" s="258"/>
    </row>
    <row r="11" spans="1:9" ht="17.5">
      <c r="A11" s="312" t="s">
        <v>269</v>
      </c>
      <c r="B11" s="313">
        <v>0.56260918148285743</v>
      </c>
      <c r="D11" s="314"/>
      <c r="E11" s="143"/>
      <c r="F11" s="258"/>
      <c r="G11" s="258"/>
    </row>
    <row r="12" spans="1:9" ht="17.5">
      <c r="A12" s="312" t="s">
        <v>270</v>
      </c>
      <c r="B12" s="362">
        <v>-0.33359584529862041</v>
      </c>
      <c r="D12" s="314"/>
      <c r="E12" s="143"/>
      <c r="F12" s="258"/>
    </row>
    <row r="13" spans="1:9">
      <c r="A13" s="140"/>
      <c r="B13" s="259"/>
      <c r="C13" s="259"/>
      <c r="D13" s="259"/>
    </row>
    <row r="14" spans="1:9">
      <c r="A14" s="140"/>
      <c r="B14" s="259"/>
      <c r="C14" s="259"/>
      <c r="D14" s="259"/>
    </row>
    <row r="15" spans="1:9">
      <c r="A15" s="140"/>
      <c r="B15" s="259"/>
      <c r="C15" s="259"/>
      <c r="D15" s="259"/>
    </row>
    <row r="16" spans="1:9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scale="34" orientation="portrait" r:id="rId1"/>
  <headerFooter scaleWithDoc="0">
    <oddFooter>&amp;C&amp;1#&amp;"Calibri"&amp;10&amp;K000000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F1255-BDBE-4733-A0B1-5F0DAE6C84F8}">
  <sheetPr>
    <pageSetUpPr fitToPage="1"/>
  </sheetPr>
  <dimension ref="B2:WVL53"/>
  <sheetViews>
    <sheetView showGridLines="0" zoomScale="50" zoomScaleNormal="50" zoomScaleSheetLayoutView="55" workbookViewId="0">
      <selection activeCell="B50" sqref="B50"/>
    </sheetView>
  </sheetViews>
  <sheetFormatPr defaultColWidth="39.453125" defaultRowHeight="21"/>
  <cols>
    <col min="1" max="1" width="2.1796875" style="174" customWidth="1"/>
    <col min="2" max="2" width="67.54296875" style="244" customWidth="1"/>
    <col min="3" max="3" width="39.453125" style="331"/>
    <col min="4" max="4" width="41.54296875" style="332" customWidth="1"/>
    <col min="5" max="5" width="8.90625" style="244" customWidth="1"/>
    <col min="6" max="11" width="39.453125" style="174"/>
    <col min="12" max="16132" width="39.453125" style="245"/>
    <col min="16133" max="16384" width="39.453125" style="174"/>
  </cols>
  <sheetData>
    <row r="2" spans="2:8" s="174" customFormat="1">
      <c r="B2" s="369" t="s">
        <v>102</v>
      </c>
      <c r="C2" s="369"/>
      <c r="D2" s="369"/>
      <c r="E2" s="236"/>
    </row>
    <row r="3" spans="2:8" s="174" customFormat="1" ht="21" customHeight="1">
      <c r="B3" s="370" t="s">
        <v>282</v>
      </c>
      <c r="C3" s="370"/>
      <c r="D3" s="370"/>
      <c r="E3" s="237"/>
    </row>
    <row r="4" spans="2:8" s="174" customFormat="1" ht="21" customHeight="1">
      <c r="B4" s="370" t="s">
        <v>199</v>
      </c>
      <c r="C4" s="370"/>
      <c r="D4" s="370"/>
      <c r="E4" s="236"/>
    </row>
    <row r="5" spans="2:8" s="174" customFormat="1" ht="21" customHeight="1">
      <c r="B5" s="371" t="s">
        <v>214</v>
      </c>
      <c r="C5" s="371"/>
      <c r="D5" s="371"/>
      <c r="E5" s="236"/>
    </row>
    <row r="6" spans="2:8" s="174" customFormat="1">
      <c r="B6" s="370" t="s">
        <v>143</v>
      </c>
      <c r="C6" s="370"/>
      <c r="D6" s="370"/>
      <c r="E6" s="236"/>
      <c r="H6" s="238"/>
    </row>
    <row r="7" spans="2:8" s="174" customFormat="1" ht="22">
      <c r="B7" s="196"/>
      <c r="C7" s="318"/>
      <c r="D7" s="319"/>
      <c r="E7" s="236"/>
      <c r="H7" s="238"/>
    </row>
    <row r="8" spans="2:8" s="174" customFormat="1">
      <c r="B8" s="176"/>
      <c r="C8" s="320" t="s">
        <v>278</v>
      </c>
      <c r="D8" s="320" t="s">
        <v>279</v>
      </c>
      <c r="E8" s="236"/>
      <c r="F8" s="321"/>
    </row>
    <row r="9" spans="2:8" s="174" customFormat="1">
      <c r="B9" s="176"/>
      <c r="C9" s="322"/>
      <c r="D9" s="322"/>
      <c r="E9" s="236"/>
      <c r="F9" s="323"/>
    </row>
    <row r="10" spans="2:8" s="174" customFormat="1">
      <c r="B10" s="239" t="s">
        <v>144</v>
      </c>
      <c r="C10" s="324">
        <v>100.5</v>
      </c>
      <c r="D10" s="324">
        <v>99.7</v>
      </c>
      <c r="E10" s="236"/>
      <c r="F10" s="325"/>
      <c r="G10" s="240"/>
    </row>
    <row r="11" spans="2:8" s="174" customFormat="1">
      <c r="B11" s="241"/>
      <c r="C11" s="326"/>
      <c r="D11" s="326"/>
      <c r="E11" s="236"/>
      <c r="F11" s="327"/>
      <c r="G11" s="240"/>
    </row>
    <row r="12" spans="2:8" s="174" customFormat="1">
      <c r="B12" s="239" t="s">
        <v>142</v>
      </c>
      <c r="C12" s="324">
        <v>179026.7</v>
      </c>
      <c r="D12" s="324">
        <v>179536</v>
      </c>
      <c r="E12" s="236"/>
      <c r="F12" s="325"/>
      <c r="G12" s="240"/>
    </row>
    <row r="13" spans="2:8" s="174" customFormat="1">
      <c r="B13" s="201"/>
      <c r="C13" s="328"/>
      <c r="D13" s="328"/>
      <c r="E13" s="236"/>
      <c r="F13" s="327"/>
      <c r="G13" s="240"/>
    </row>
    <row r="14" spans="2:8" s="174" customFormat="1">
      <c r="B14" s="201" t="s">
        <v>104</v>
      </c>
      <c r="C14" s="328">
        <v>-111490.3</v>
      </c>
      <c r="D14" s="328">
        <v>-108463.9</v>
      </c>
      <c r="E14" s="236"/>
      <c r="F14" s="327"/>
      <c r="G14" s="240"/>
    </row>
    <row r="15" spans="2:8" s="174" customFormat="1">
      <c r="B15" s="201"/>
      <c r="C15" s="328"/>
      <c r="D15" s="328"/>
      <c r="E15" s="236"/>
      <c r="F15" s="327"/>
      <c r="G15" s="240"/>
    </row>
    <row r="16" spans="2:8" s="174" customFormat="1">
      <c r="B16" s="239" t="s">
        <v>3</v>
      </c>
      <c r="C16" s="324">
        <v>67536.399999999994</v>
      </c>
      <c r="D16" s="324">
        <v>71072.100000000006</v>
      </c>
      <c r="E16" s="236"/>
      <c r="F16" s="325"/>
      <c r="G16" s="240"/>
    </row>
    <row r="17" spans="2:7" s="174" customFormat="1">
      <c r="B17" s="201"/>
      <c r="C17" s="328"/>
      <c r="D17" s="328"/>
      <c r="E17" s="236"/>
      <c r="F17" s="327"/>
      <c r="G17" s="240"/>
    </row>
    <row r="18" spans="2:7" s="174" customFormat="1">
      <c r="B18" s="201" t="s">
        <v>119</v>
      </c>
      <c r="C18" s="328">
        <v>-29545.5</v>
      </c>
      <c r="D18" s="328">
        <v>-33689.599999999999</v>
      </c>
      <c r="E18" s="236"/>
      <c r="F18" s="327"/>
      <c r="G18" s="240"/>
    </row>
    <row r="19" spans="2:7" s="174" customFormat="1">
      <c r="B19" s="201" t="s">
        <v>105</v>
      </c>
      <c r="C19" s="328">
        <v>-11434.9</v>
      </c>
      <c r="D19" s="328">
        <v>-13109.3</v>
      </c>
      <c r="E19" s="236"/>
      <c r="F19" s="327"/>
      <c r="G19" s="240"/>
    </row>
    <row r="20" spans="2:7" s="174" customFormat="1">
      <c r="B20" s="201" t="s">
        <v>153</v>
      </c>
      <c r="C20" s="328">
        <v>-773.4</v>
      </c>
      <c r="D20" s="328">
        <v>-108.4</v>
      </c>
      <c r="E20" s="236"/>
      <c r="F20" s="327"/>
      <c r="G20" s="240"/>
    </row>
    <row r="21" spans="2:7" s="174" customFormat="1">
      <c r="B21" s="201"/>
      <c r="C21" s="328"/>
      <c r="D21" s="328"/>
      <c r="E21" s="236"/>
      <c r="F21" s="327"/>
      <c r="G21" s="240"/>
    </row>
    <row r="22" spans="2:7" s="174" customFormat="1">
      <c r="B22" s="239" t="s">
        <v>197</v>
      </c>
      <c r="C22" s="324">
        <v>25870.1</v>
      </c>
      <c r="D22" s="324">
        <v>23894.3</v>
      </c>
      <c r="E22" s="236"/>
      <c r="F22" s="325"/>
      <c r="G22" s="325"/>
    </row>
    <row r="23" spans="2:7" s="174" customFormat="1">
      <c r="B23" s="201"/>
      <c r="C23" s="328"/>
      <c r="D23" s="328"/>
      <c r="E23" s="236"/>
      <c r="F23" s="327"/>
      <c r="G23" s="240"/>
    </row>
    <row r="24" spans="2:7" s="174" customFormat="1">
      <c r="B24" s="201" t="s">
        <v>203</v>
      </c>
      <c r="C24" s="328">
        <v>807.1</v>
      </c>
      <c r="D24" s="328">
        <v>-153.4</v>
      </c>
      <c r="E24" s="236"/>
      <c r="F24" s="327"/>
      <c r="G24" s="240"/>
    </row>
    <row r="25" spans="2:7" s="174" customFormat="1">
      <c r="B25" s="201" t="s">
        <v>112</v>
      </c>
      <c r="C25" s="328">
        <v>-194.3</v>
      </c>
      <c r="D25" s="328">
        <v>-4.5999999999999996</v>
      </c>
      <c r="E25" s="236"/>
      <c r="F25" s="327"/>
      <c r="G25" s="240"/>
    </row>
    <row r="26" spans="2:7" s="174" customFormat="1">
      <c r="B26" s="201"/>
      <c r="C26" s="328"/>
      <c r="D26" s="328"/>
      <c r="E26" s="236"/>
      <c r="F26" s="327"/>
      <c r="G26" s="240"/>
    </row>
    <row r="27" spans="2:7" s="174" customFormat="1">
      <c r="B27" s="239" t="s">
        <v>120</v>
      </c>
      <c r="C27" s="324">
        <v>26395.4</v>
      </c>
      <c r="D27" s="324">
        <v>24006.9</v>
      </c>
      <c r="E27" s="236"/>
      <c r="F27" s="325"/>
      <c r="G27" s="325"/>
    </row>
    <row r="28" spans="2:7" s="174" customFormat="1">
      <c r="B28" s="201"/>
      <c r="C28" s="328"/>
      <c r="D28" s="328"/>
      <c r="E28" s="236"/>
      <c r="F28" s="327"/>
      <c r="G28" s="240"/>
    </row>
    <row r="29" spans="2:7" s="174" customFormat="1">
      <c r="B29" s="201" t="s">
        <v>115</v>
      </c>
      <c r="C29" s="328">
        <v>-3657.6</v>
      </c>
      <c r="D29" s="328">
        <v>-7813</v>
      </c>
      <c r="E29" s="236"/>
      <c r="F29" s="327"/>
      <c r="G29" s="240"/>
    </row>
    <row r="30" spans="2:7" s="174" customFormat="1">
      <c r="B30" s="201" t="s">
        <v>212</v>
      </c>
      <c r="C30" s="328">
        <v>27529.200000000001</v>
      </c>
      <c r="D30" s="328">
        <v>12236.8</v>
      </c>
      <c r="E30" s="236"/>
      <c r="F30" s="327"/>
      <c r="G30" s="240"/>
    </row>
    <row r="31" spans="2:7" s="174" customFormat="1">
      <c r="B31" s="201"/>
      <c r="C31" s="328"/>
      <c r="D31" s="328"/>
      <c r="E31" s="236"/>
      <c r="F31" s="327"/>
      <c r="G31" s="240"/>
    </row>
    <row r="32" spans="2:7" s="174" customFormat="1">
      <c r="B32" s="239" t="s">
        <v>129</v>
      </c>
      <c r="C32" s="324">
        <v>50266.9</v>
      </c>
      <c r="D32" s="324">
        <v>28430.7</v>
      </c>
      <c r="E32" s="236"/>
      <c r="F32" s="325"/>
      <c r="G32" s="240"/>
    </row>
    <row r="33" spans="2:8" s="174" customFormat="1">
      <c r="B33" s="201"/>
      <c r="C33" s="328"/>
      <c r="D33" s="328"/>
      <c r="E33" s="236"/>
      <c r="F33" s="327"/>
      <c r="G33" s="240"/>
    </row>
    <row r="34" spans="2:8" s="174" customFormat="1">
      <c r="B34" s="201" t="s">
        <v>121</v>
      </c>
      <c r="C34" s="328"/>
      <c r="D34" s="328"/>
      <c r="E34" s="236"/>
      <c r="F34" s="327"/>
      <c r="G34" s="240"/>
    </row>
    <row r="35" spans="2:8" s="174" customFormat="1">
      <c r="B35" s="242" t="s">
        <v>110</v>
      </c>
      <c r="C35" s="328">
        <v>-6538.7</v>
      </c>
      <c r="D35" s="328">
        <v>-5933.2</v>
      </c>
      <c r="E35" s="236"/>
      <c r="F35" s="327"/>
      <c r="G35" s="240"/>
    </row>
    <row r="36" spans="2:8" s="174" customFormat="1">
      <c r="B36" s="242" t="s">
        <v>109</v>
      </c>
      <c r="C36" s="328">
        <v>-7390.2</v>
      </c>
      <c r="D36" s="328">
        <v>499.4</v>
      </c>
      <c r="E36" s="236"/>
      <c r="F36" s="327"/>
      <c r="G36" s="240"/>
    </row>
    <row r="37" spans="2:8" s="174" customFormat="1">
      <c r="B37" s="242"/>
      <c r="C37" s="328"/>
      <c r="D37" s="328"/>
      <c r="E37" s="236"/>
      <c r="F37" s="327"/>
      <c r="G37" s="240"/>
    </row>
    <row r="38" spans="2:8" s="174" customFormat="1">
      <c r="B38" s="201" t="s">
        <v>187</v>
      </c>
      <c r="C38" s="328">
        <v>0</v>
      </c>
      <c r="D38" s="328">
        <v>0</v>
      </c>
      <c r="E38" s="236"/>
      <c r="F38" s="327"/>
      <c r="G38" s="240"/>
    </row>
    <row r="39" spans="2:8" s="174" customFormat="1">
      <c r="B39" s="201"/>
      <c r="C39" s="328"/>
      <c r="D39" s="328"/>
      <c r="E39" s="236"/>
      <c r="F39" s="327"/>
      <c r="G39" s="240"/>
    </row>
    <row r="40" spans="2:8" s="174" customFormat="1">
      <c r="B40" s="239" t="s">
        <v>122</v>
      </c>
      <c r="C40" s="324">
        <v>36338.1</v>
      </c>
      <c r="D40" s="324">
        <v>22996.9</v>
      </c>
      <c r="E40" s="236"/>
      <c r="F40" s="325"/>
      <c r="G40" s="240"/>
    </row>
    <row r="41" spans="2:8" s="174" customFormat="1">
      <c r="B41" s="201"/>
      <c r="C41" s="328"/>
      <c r="D41" s="328"/>
      <c r="E41" s="236"/>
      <c r="F41" s="327"/>
      <c r="G41" s="240"/>
    </row>
    <row r="42" spans="2:8" s="174" customFormat="1">
      <c r="B42" s="201" t="s">
        <v>106</v>
      </c>
      <c r="C42" s="328"/>
      <c r="D42" s="328"/>
      <c r="E42" s="236"/>
      <c r="F42" s="327"/>
      <c r="G42" s="240"/>
    </row>
    <row r="43" spans="2:8" s="174" customFormat="1">
      <c r="B43" s="201" t="s">
        <v>123</v>
      </c>
      <c r="C43" s="328">
        <v>12375.3</v>
      </c>
      <c r="D43" s="328">
        <v>9380.4</v>
      </c>
      <c r="E43" s="236"/>
      <c r="F43" s="327"/>
      <c r="G43" s="240"/>
    </row>
    <row r="44" spans="2:8" s="174" customFormat="1">
      <c r="B44" s="239" t="s">
        <v>145</v>
      </c>
      <c r="C44" s="324">
        <v>23962.7</v>
      </c>
      <c r="D44" s="324">
        <v>13616.5</v>
      </c>
      <c r="E44" s="236"/>
      <c r="F44" s="325"/>
      <c r="G44" s="240"/>
    </row>
    <row r="45" spans="2:8" s="174" customFormat="1">
      <c r="B45" s="201"/>
      <c r="C45" s="328"/>
      <c r="D45" s="328"/>
      <c r="E45" s="236"/>
      <c r="F45" s="327"/>
      <c r="G45" s="240"/>
    </row>
    <row r="46" spans="2:8" s="174" customFormat="1">
      <c r="B46" s="239" t="s">
        <v>64</v>
      </c>
      <c r="C46" s="324">
        <v>35315.199999999997</v>
      </c>
      <c r="D46" s="324">
        <v>33339.4</v>
      </c>
      <c r="E46" s="236"/>
      <c r="F46" s="325"/>
      <c r="G46" s="240"/>
    </row>
    <row r="47" spans="2:8" s="174" customFormat="1" ht="14.25" customHeight="1">
      <c r="B47" s="203"/>
      <c r="C47" s="329"/>
      <c r="D47" s="330"/>
      <c r="E47" s="236"/>
    </row>
    <row r="48" spans="2:8" s="174" customFormat="1" ht="32.15" customHeight="1">
      <c r="B48" s="367" t="s">
        <v>283</v>
      </c>
      <c r="C48" s="367"/>
      <c r="D48" s="367"/>
      <c r="E48" s="243"/>
      <c r="F48" s="240"/>
      <c r="G48" s="240"/>
      <c r="H48" s="240"/>
    </row>
    <row r="49" spans="2:5" s="174" customFormat="1" ht="21" customHeight="1">
      <c r="B49" s="367" t="s">
        <v>273</v>
      </c>
      <c r="C49" s="367"/>
      <c r="D49" s="367"/>
      <c r="E49" s="243"/>
    </row>
    <row r="50" spans="2:5" s="174" customFormat="1">
      <c r="B50" s="305"/>
      <c r="C50" s="306"/>
      <c r="D50" s="306"/>
      <c r="E50" s="244"/>
    </row>
    <row r="51" spans="2:5" s="174" customFormat="1" ht="12.75" customHeight="1">
      <c r="B51" s="368"/>
      <c r="C51" s="368"/>
      <c r="D51" s="368"/>
      <c r="E51" s="244"/>
    </row>
    <row r="52" spans="2:5" s="174" customFormat="1">
      <c r="B52" s="368"/>
      <c r="C52" s="368"/>
      <c r="D52" s="368"/>
      <c r="E52" s="244"/>
    </row>
    <row r="53" spans="2:5" s="174" customFormat="1" ht="39" customHeight="1">
      <c r="B53" s="368"/>
      <c r="C53" s="368"/>
      <c r="D53" s="368"/>
      <c r="E53" s="244"/>
    </row>
  </sheetData>
  <dataConsolidate/>
  <mergeCells count="8">
    <mergeCell ref="B49:D49"/>
    <mergeCell ref="B51:D53"/>
    <mergeCell ref="B2:D2"/>
    <mergeCell ref="B3:D3"/>
    <mergeCell ref="B4:D4"/>
    <mergeCell ref="B5:D5"/>
    <mergeCell ref="B6:D6"/>
    <mergeCell ref="B48:D48"/>
  </mergeCells>
  <printOptions horizontalCentered="1"/>
  <pageMargins left="0.6692913385826772" right="0.6692913385826772" top="0.98425196850393704" bottom="0.98425196850393704" header="0.51181102362204722" footer="0.51181102362204722"/>
  <pageSetup paperSize="9" scale="45" orientation="portrait" r:id="rId1"/>
  <headerFooter scaleWithDoc="0" alignWithMargins="0">
    <oddFooter>&amp;C&amp;1#&amp;"Calibri"&amp;10&amp;K000000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06743-F201-46AB-9336-F34291823CB7}">
  <sheetPr>
    <pageSetUpPr fitToPage="1"/>
  </sheetPr>
  <dimension ref="A1:G69"/>
  <sheetViews>
    <sheetView showGridLines="0" topLeftCell="A41" zoomScale="50" zoomScaleNormal="50" zoomScaleSheetLayoutView="66" workbookViewId="0">
      <selection activeCell="I62" sqref="I62"/>
    </sheetView>
  </sheetViews>
  <sheetFormatPr defaultRowHeight="13"/>
  <cols>
    <col min="1" max="1" width="2.453125" style="195" customWidth="1"/>
    <col min="2" max="2" width="73.6328125" style="224" customWidth="1"/>
    <col min="3" max="3" width="28.90625" style="343" customWidth="1"/>
    <col min="4" max="4" width="28.90625" style="224" customWidth="1"/>
    <col min="5" max="5" width="12.453125" style="195" bestFit="1" customWidth="1"/>
    <col min="6" max="6" width="13.36328125" style="195" bestFit="1" customWidth="1"/>
    <col min="7" max="7" width="9.54296875" style="195" bestFit="1" customWidth="1"/>
    <col min="8" max="248" width="8.81640625" style="195"/>
    <col min="249" max="249" width="2.453125" style="195" customWidth="1"/>
    <col min="250" max="250" width="39.54296875" style="195" customWidth="1"/>
    <col min="251" max="251" width="16.453125" style="195" customWidth="1"/>
    <col min="252" max="252" width="16" style="195" customWidth="1"/>
    <col min="253" max="253" width="3.453125" style="195" customWidth="1"/>
    <col min="254" max="254" width="51.453125" style="195" bestFit="1" customWidth="1"/>
    <col min="255" max="255" width="16.54296875" style="195" customWidth="1"/>
    <col min="256" max="256" width="17" style="195" customWidth="1"/>
    <col min="257" max="257" width="1.54296875" style="195" customWidth="1"/>
    <col min="258" max="258" width="28.54296875" style="195" bestFit="1" customWidth="1"/>
    <col min="259" max="504" width="8.81640625" style="195"/>
    <col min="505" max="505" width="2.453125" style="195" customWidth="1"/>
    <col min="506" max="506" width="39.54296875" style="195" customWidth="1"/>
    <col min="507" max="507" width="16.453125" style="195" customWidth="1"/>
    <col min="508" max="508" width="16" style="195" customWidth="1"/>
    <col min="509" max="509" width="3.453125" style="195" customWidth="1"/>
    <col min="510" max="510" width="51.453125" style="195" bestFit="1" customWidth="1"/>
    <col min="511" max="511" width="16.54296875" style="195" customWidth="1"/>
    <col min="512" max="512" width="17" style="195" customWidth="1"/>
    <col min="513" max="513" width="1.54296875" style="195" customWidth="1"/>
    <col min="514" max="514" width="28.54296875" style="195" bestFit="1" customWidth="1"/>
    <col min="515" max="760" width="8.81640625" style="195"/>
    <col min="761" max="761" width="2.453125" style="195" customWidth="1"/>
    <col min="762" max="762" width="39.54296875" style="195" customWidth="1"/>
    <col min="763" max="763" width="16.453125" style="195" customWidth="1"/>
    <col min="764" max="764" width="16" style="195" customWidth="1"/>
    <col min="765" max="765" width="3.453125" style="195" customWidth="1"/>
    <col min="766" max="766" width="51.453125" style="195" bestFit="1" customWidth="1"/>
    <col min="767" max="767" width="16.54296875" style="195" customWidth="1"/>
    <col min="768" max="768" width="17" style="195" customWidth="1"/>
    <col min="769" max="769" width="1.54296875" style="195" customWidth="1"/>
    <col min="770" max="770" width="28.54296875" style="195" bestFit="1" customWidth="1"/>
    <col min="771" max="1016" width="8.81640625" style="195"/>
    <col min="1017" max="1017" width="2.453125" style="195" customWidth="1"/>
    <col min="1018" max="1018" width="39.54296875" style="195" customWidth="1"/>
    <col min="1019" max="1019" width="16.453125" style="195" customWidth="1"/>
    <col min="1020" max="1020" width="16" style="195" customWidth="1"/>
    <col min="1021" max="1021" width="3.453125" style="195" customWidth="1"/>
    <col min="1022" max="1022" width="51.453125" style="195" bestFit="1" customWidth="1"/>
    <col min="1023" max="1023" width="16.54296875" style="195" customWidth="1"/>
    <col min="1024" max="1024" width="17" style="195" customWidth="1"/>
    <col min="1025" max="1025" width="1.54296875" style="195" customWidth="1"/>
    <col min="1026" max="1026" width="28.54296875" style="195" bestFit="1" customWidth="1"/>
    <col min="1027" max="1272" width="8.81640625" style="195"/>
    <col min="1273" max="1273" width="2.453125" style="195" customWidth="1"/>
    <col min="1274" max="1274" width="39.54296875" style="195" customWidth="1"/>
    <col min="1275" max="1275" width="16.453125" style="195" customWidth="1"/>
    <col min="1276" max="1276" width="16" style="195" customWidth="1"/>
    <col min="1277" max="1277" width="3.453125" style="195" customWidth="1"/>
    <col min="1278" max="1278" width="51.453125" style="195" bestFit="1" customWidth="1"/>
    <col min="1279" max="1279" width="16.54296875" style="195" customWidth="1"/>
    <col min="1280" max="1280" width="17" style="195" customWidth="1"/>
    <col min="1281" max="1281" width="1.54296875" style="195" customWidth="1"/>
    <col min="1282" max="1282" width="28.54296875" style="195" bestFit="1" customWidth="1"/>
    <col min="1283" max="1528" width="8.81640625" style="195"/>
    <col min="1529" max="1529" width="2.453125" style="195" customWidth="1"/>
    <col min="1530" max="1530" width="39.54296875" style="195" customWidth="1"/>
    <col min="1531" max="1531" width="16.453125" style="195" customWidth="1"/>
    <col min="1532" max="1532" width="16" style="195" customWidth="1"/>
    <col min="1533" max="1533" width="3.453125" style="195" customWidth="1"/>
    <col min="1534" max="1534" width="51.453125" style="195" bestFit="1" customWidth="1"/>
    <col min="1535" max="1535" width="16.54296875" style="195" customWidth="1"/>
    <col min="1536" max="1536" width="17" style="195" customWidth="1"/>
    <col min="1537" max="1537" width="1.54296875" style="195" customWidth="1"/>
    <col min="1538" max="1538" width="28.54296875" style="195" bestFit="1" customWidth="1"/>
    <col min="1539" max="1784" width="8.81640625" style="195"/>
    <col min="1785" max="1785" width="2.453125" style="195" customWidth="1"/>
    <col min="1786" max="1786" width="39.54296875" style="195" customWidth="1"/>
    <col min="1787" max="1787" width="16.453125" style="195" customWidth="1"/>
    <col min="1788" max="1788" width="16" style="195" customWidth="1"/>
    <col min="1789" max="1789" width="3.453125" style="195" customWidth="1"/>
    <col min="1790" max="1790" width="51.453125" style="195" bestFit="1" customWidth="1"/>
    <col min="1791" max="1791" width="16.54296875" style="195" customWidth="1"/>
    <col min="1792" max="1792" width="17" style="195" customWidth="1"/>
    <col min="1793" max="1793" width="1.54296875" style="195" customWidth="1"/>
    <col min="1794" max="1794" width="28.54296875" style="195" bestFit="1" customWidth="1"/>
    <col min="1795" max="2040" width="8.81640625" style="195"/>
    <col min="2041" max="2041" width="2.453125" style="195" customWidth="1"/>
    <col min="2042" max="2042" width="39.54296875" style="195" customWidth="1"/>
    <col min="2043" max="2043" width="16.453125" style="195" customWidth="1"/>
    <col min="2044" max="2044" width="16" style="195" customWidth="1"/>
    <col min="2045" max="2045" width="3.453125" style="195" customWidth="1"/>
    <col min="2046" max="2046" width="51.453125" style="195" bestFit="1" customWidth="1"/>
    <col min="2047" max="2047" width="16.54296875" style="195" customWidth="1"/>
    <col min="2048" max="2048" width="17" style="195" customWidth="1"/>
    <col min="2049" max="2049" width="1.54296875" style="195" customWidth="1"/>
    <col min="2050" max="2050" width="28.54296875" style="195" bestFit="1" customWidth="1"/>
    <col min="2051" max="2296" width="8.81640625" style="195"/>
    <col min="2297" max="2297" width="2.453125" style="195" customWidth="1"/>
    <col min="2298" max="2298" width="39.54296875" style="195" customWidth="1"/>
    <col min="2299" max="2299" width="16.453125" style="195" customWidth="1"/>
    <col min="2300" max="2300" width="16" style="195" customWidth="1"/>
    <col min="2301" max="2301" width="3.453125" style="195" customWidth="1"/>
    <col min="2302" max="2302" width="51.453125" style="195" bestFit="1" customWidth="1"/>
    <col min="2303" max="2303" width="16.54296875" style="195" customWidth="1"/>
    <col min="2304" max="2304" width="17" style="195" customWidth="1"/>
    <col min="2305" max="2305" width="1.54296875" style="195" customWidth="1"/>
    <col min="2306" max="2306" width="28.54296875" style="195" bestFit="1" customWidth="1"/>
    <col min="2307" max="2552" width="8.81640625" style="195"/>
    <col min="2553" max="2553" width="2.453125" style="195" customWidth="1"/>
    <col min="2554" max="2554" width="39.54296875" style="195" customWidth="1"/>
    <col min="2555" max="2555" width="16.453125" style="195" customWidth="1"/>
    <col min="2556" max="2556" width="16" style="195" customWidth="1"/>
    <col min="2557" max="2557" width="3.453125" style="195" customWidth="1"/>
    <col min="2558" max="2558" width="51.453125" style="195" bestFit="1" customWidth="1"/>
    <col min="2559" max="2559" width="16.54296875" style="195" customWidth="1"/>
    <col min="2560" max="2560" width="17" style="195" customWidth="1"/>
    <col min="2561" max="2561" width="1.54296875" style="195" customWidth="1"/>
    <col min="2562" max="2562" width="28.54296875" style="195" bestFit="1" customWidth="1"/>
    <col min="2563" max="2808" width="8.81640625" style="195"/>
    <col min="2809" max="2809" width="2.453125" style="195" customWidth="1"/>
    <col min="2810" max="2810" width="39.54296875" style="195" customWidth="1"/>
    <col min="2811" max="2811" width="16.453125" style="195" customWidth="1"/>
    <col min="2812" max="2812" width="16" style="195" customWidth="1"/>
    <col min="2813" max="2813" width="3.453125" style="195" customWidth="1"/>
    <col min="2814" max="2814" width="51.453125" style="195" bestFit="1" customWidth="1"/>
    <col min="2815" max="2815" width="16.54296875" style="195" customWidth="1"/>
    <col min="2816" max="2816" width="17" style="195" customWidth="1"/>
    <col min="2817" max="2817" width="1.54296875" style="195" customWidth="1"/>
    <col min="2818" max="2818" width="28.54296875" style="195" bestFit="1" customWidth="1"/>
    <col min="2819" max="3064" width="8.81640625" style="195"/>
    <col min="3065" max="3065" width="2.453125" style="195" customWidth="1"/>
    <col min="3066" max="3066" width="39.54296875" style="195" customWidth="1"/>
    <col min="3067" max="3067" width="16.453125" style="195" customWidth="1"/>
    <col min="3068" max="3068" width="16" style="195" customWidth="1"/>
    <col min="3069" max="3069" width="3.453125" style="195" customWidth="1"/>
    <col min="3070" max="3070" width="51.453125" style="195" bestFit="1" customWidth="1"/>
    <col min="3071" max="3071" width="16.54296875" style="195" customWidth="1"/>
    <col min="3072" max="3072" width="17" style="195" customWidth="1"/>
    <col min="3073" max="3073" width="1.54296875" style="195" customWidth="1"/>
    <col min="3074" max="3074" width="28.54296875" style="195" bestFit="1" customWidth="1"/>
    <col min="3075" max="3320" width="8.81640625" style="195"/>
    <col min="3321" max="3321" width="2.453125" style="195" customWidth="1"/>
    <col min="3322" max="3322" width="39.54296875" style="195" customWidth="1"/>
    <col min="3323" max="3323" width="16.453125" style="195" customWidth="1"/>
    <col min="3324" max="3324" width="16" style="195" customWidth="1"/>
    <col min="3325" max="3325" width="3.453125" style="195" customWidth="1"/>
    <col min="3326" max="3326" width="51.453125" style="195" bestFit="1" customWidth="1"/>
    <col min="3327" max="3327" width="16.54296875" style="195" customWidth="1"/>
    <col min="3328" max="3328" width="17" style="195" customWidth="1"/>
    <col min="3329" max="3329" width="1.54296875" style="195" customWidth="1"/>
    <col min="3330" max="3330" width="28.54296875" style="195" bestFit="1" customWidth="1"/>
    <col min="3331" max="3576" width="8.81640625" style="195"/>
    <col min="3577" max="3577" width="2.453125" style="195" customWidth="1"/>
    <col min="3578" max="3578" width="39.54296875" style="195" customWidth="1"/>
    <col min="3579" max="3579" width="16.453125" style="195" customWidth="1"/>
    <col min="3580" max="3580" width="16" style="195" customWidth="1"/>
    <col min="3581" max="3581" width="3.453125" style="195" customWidth="1"/>
    <col min="3582" max="3582" width="51.453125" style="195" bestFit="1" customWidth="1"/>
    <col min="3583" max="3583" width="16.54296875" style="195" customWidth="1"/>
    <col min="3584" max="3584" width="17" style="195" customWidth="1"/>
    <col min="3585" max="3585" width="1.54296875" style="195" customWidth="1"/>
    <col min="3586" max="3586" width="28.54296875" style="195" bestFit="1" customWidth="1"/>
    <col min="3587" max="3832" width="8.81640625" style="195"/>
    <col min="3833" max="3833" width="2.453125" style="195" customWidth="1"/>
    <col min="3834" max="3834" width="39.54296875" style="195" customWidth="1"/>
    <col min="3835" max="3835" width="16.453125" style="195" customWidth="1"/>
    <col min="3836" max="3836" width="16" style="195" customWidth="1"/>
    <col min="3837" max="3837" width="3.453125" style="195" customWidth="1"/>
    <col min="3838" max="3838" width="51.453125" style="195" bestFit="1" customWidth="1"/>
    <col min="3839" max="3839" width="16.54296875" style="195" customWidth="1"/>
    <col min="3840" max="3840" width="17" style="195" customWidth="1"/>
    <col min="3841" max="3841" width="1.54296875" style="195" customWidth="1"/>
    <col min="3842" max="3842" width="28.54296875" style="195" bestFit="1" customWidth="1"/>
    <col min="3843" max="4088" width="8.81640625" style="195"/>
    <col min="4089" max="4089" width="2.453125" style="195" customWidth="1"/>
    <col min="4090" max="4090" width="39.54296875" style="195" customWidth="1"/>
    <col min="4091" max="4091" width="16.453125" style="195" customWidth="1"/>
    <col min="4092" max="4092" width="16" style="195" customWidth="1"/>
    <col min="4093" max="4093" width="3.453125" style="195" customWidth="1"/>
    <col min="4094" max="4094" width="51.453125" style="195" bestFit="1" customWidth="1"/>
    <col min="4095" max="4095" width="16.54296875" style="195" customWidth="1"/>
    <col min="4096" max="4096" width="17" style="195" customWidth="1"/>
    <col min="4097" max="4097" width="1.54296875" style="195" customWidth="1"/>
    <col min="4098" max="4098" width="28.54296875" style="195" bestFit="1" customWidth="1"/>
    <col min="4099" max="4344" width="8.81640625" style="195"/>
    <col min="4345" max="4345" width="2.453125" style="195" customWidth="1"/>
    <col min="4346" max="4346" width="39.54296875" style="195" customWidth="1"/>
    <col min="4347" max="4347" width="16.453125" style="195" customWidth="1"/>
    <col min="4348" max="4348" width="16" style="195" customWidth="1"/>
    <col min="4349" max="4349" width="3.453125" style="195" customWidth="1"/>
    <col min="4350" max="4350" width="51.453125" style="195" bestFit="1" customWidth="1"/>
    <col min="4351" max="4351" width="16.54296875" style="195" customWidth="1"/>
    <col min="4352" max="4352" width="17" style="195" customWidth="1"/>
    <col min="4353" max="4353" width="1.54296875" style="195" customWidth="1"/>
    <col min="4354" max="4354" width="28.54296875" style="195" bestFit="1" customWidth="1"/>
    <col min="4355" max="4600" width="8.81640625" style="195"/>
    <col min="4601" max="4601" width="2.453125" style="195" customWidth="1"/>
    <col min="4602" max="4602" width="39.54296875" style="195" customWidth="1"/>
    <col min="4603" max="4603" width="16.453125" style="195" customWidth="1"/>
    <col min="4604" max="4604" width="16" style="195" customWidth="1"/>
    <col min="4605" max="4605" width="3.453125" style="195" customWidth="1"/>
    <col min="4606" max="4606" width="51.453125" style="195" bestFit="1" customWidth="1"/>
    <col min="4607" max="4607" width="16.54296875" style="195" customWidth="1"/>
    <col min="4608" max="4608" width="17" style="195" customWidth="1"/>
    <col min="4609" max="4609" width="1.54296875" style="195" customWidth="1"/>
    <col min="4610" max="4610" width="28.54296875" style="195" bestFit="1" customWidth="1"/>
    <col min="4611" max="4856" width="8.81640625" style="195"/>
    <col min="4857" max="4857" width="2.453125" style="195" customWidth="1"/>
    <col min="4858" max="4858" width="39.54296875" style="195" customWidth="1"/>
    <col min="4859" max="4859" width="16.453125" style="195" customWidth="1"/>
    <col min="4860" max="4860" width="16" style="195" customWidth="1"/>
    <col min="4861" max="4861" width="3.453125" style="195" customWidth="1"/>
    <col min="4862" max="4862" width="51.453125" style="195" bestFit="1" customWidth="1"/>
    <col min="4863" max="4863" width="16.54296875" style="195" customWidth="1"/>
    <col min="4864" max="4864" width="17" style="195" customWidth="1"/>
    <col min="4865" max="4865" width="1.54296875" style="195" customWidth="1"/>
    <col min="4866" max="4866" width="28.54296875" style="195" bestFit="1" customWidth="1"/>
    <col min="4867" max="5112" width="8.81640625" style="195"/>
    <col min="5113" max="5113" width="2.453125" style="195" customWidth="1"/>
    <col min="5114" max="5114" width="39.54296875" style="195" customWidth="1"/>
    <col min="5115" max="5115" width="16.453125" style="195" customWidth="1"/>
    <col min="5116" max="5116" width="16" style="195" customWidth="1"/>
    <col min="5117" max="5117" width="3.453125" style="195" customWidth="1"/>
    <col min="5118" max="5118" width="51.453125" style="195" bestFit="1" customWidth="1"/>
    <col min="5119" max="5119" width="16.54296875" style="195" customWidth="1"/>
    <col min="5120" max="5120" width="17" style="195" customWidth="1"/>
    <col min="5121" max="5121" width="1.54296875" style="195" customWidth="1"/>
    <col min="5122" max="5122" width="28.54296875" style="195" bestFit="1" customWidth="1"/>
    <col min="5123" max="5368" width="8.81640625" style="195"/>
    <col min="5369" max="5369" width="2.453125" style="195" customWidth="1"/>
    <col min="5370" max="5370" width="39.54296875" style="195" customWidth="1"/>
    <col min="5371" max="5371" width="16.453125" style="195" customWidth="1"/>
    <col min="5372" max="5372" width="16" style="195" customWidth="1"/>
    <col min="5373" max="5373" width="3.453125" style="195" customWidth="1"/>
    <col min="5374" max="5374" width="51.453125" style="195" bestFit="1" customWidth="1"/>
    <col min="5375" max="5375" width="16.54296875" style="195" customWidth="1"/>
    <col min="5376" max="5376" width="17" style="195" customWidth="1"/>
    <col min="5377" max="5377" width="1.54296875" style="195" customWidth="1"/>
    <col min="5378" max="5378" width="28.54296875" style="195" bestFit="1" customWidth="1"/>
    <col min="5379" max="5624" width="8.81640625" style="195"/>
    <col min="5625" max="5625" width="2.453125" style="195" customWidth="1"/>
    <col min="5626" max="5626" width="39.54296875" style="195" customWidth="1"/>
    <col min="5627" max="5627" width="16.453125" style="195" customWidth="1"/>
    <col min="5628" max="5628" width="16" style="195" customWidth="1"/>
    <col min="5629" max="5629" width="3.453125" style="195" customWidth="1"/>
    <col min="5630" max="5630" width="51.453125" style="195" bestFit="1" customWidth="1"/>
    <col min="5631" max="5631" width="16.54296875" style="195" customWidth="1"/>
    <col min="5632" max="5632" width="17" style="195" customWidth="1"/>
    <col min="5633" max="5633" width="1.54296875" style="195" customWidth="1"/>
    <col min="5634" max="5634" width="28.54296875" style="195" bestFit="1" customWidth="1"/>
    <col min="5635" max="5880" width="8.81640625" style="195"/>
    <col min="5881" max="5881" width="2.453125" style="195" customWidth="1"/>
    <col min="5882" max="5882" width="39.54296875" style="195" customWidth="1"/>
    <col min="5883" max="5883" width="16.453125" style="195" customWidth="1"/>
    <col min="5884" max="5884" width="16" style="195" customWidth="1"/>
    <col min="5885" max="5885" width="3.453125" style="195" customWidth="1"/>
    <col min="5886" max="5886" width="51.453125" style="195" bestFit="1" customWidth="1"/>
    <col min="5887" max="5887" width="16.54296875" style="195" customWidth="1"/>
    <col min="5888" max="5888" width="17" style="195" customWidth="1"/>
    <col min="5889" max="5889" width="1.54296875" style="195" customWidth="1"/>
    <col min="5890" max="5890" width="28.54296875" style="195" bestFit="1" customWidth="1"/>
    <col min="5891" max="6136" width="8.81640625" style="195"/>
    <col min="6137" max="6137" width="2.453125" style="195" customWidth="1"/>
    <col min="6138" max="6138" width="39.54296875" style="195" customWidth="1"/>
    <col min="6139" max="6139" width="16.453125" style="195" customWidth="1"/>
    <col min="6140" max="6140" width="16" style="195" customWidth="1"/>
    <col min="6141" max="6141" width="3.453125" style="195" customWidth="1"/>
    <col min="6142" max="6142" width="51.453125" style="195" bestFit="1" customWidth="1"/>
    <col min="6143" max="6143" width="16.54296875" style="195" customWidth="1"/>
    <col min="6144" max="6144" width="17" style="195" customWidth="1"/>
    <col min="6145" max="6145" width="1.54296875" style="195" customWidth="1"/>
    <col min="6146" max="6146" width="28.54296875" style="195" bestFit="1" customWidth="1"/>
    <col min="6147" max="6392" width="8.81640625" style="195"/>
    <col min="6393" max="6393" width="2.453125" style="195" customWidth="1"/>
    <col min="6394" max="6394" width="39.54296875" style="195" customWidth="1"/>
    <col min="6395" max="6395" width="16.453125" style="195" customWidth="1"/>
    <col min="6396" max="6396" width="16" style="195" customWidth="1"/>
    <col min="6397" max="6397" width="3.453125" style="195" customWidth="1"/>
    <col min="6398" max="6398" width="51.453125" style="195" bestFit="1" customWidth="1"/>
    <col min="6399" max="6399" width="16.54296875" style="195" customWidth="1"/>
    <col min="6400" max="6400" width="17" style="195" customWidth="1"/>
    <col min="6401" max="6401" width="1.54296875" style="195" customWidth="1"/>
    <col min="6402" max="6402" width="28.54296875" style="195" bestFit="1" customWidth="1"/>
    <col min="6403" max="6648" width="8.81640625" style="195"/>
    <col min="6649" max="6649" width="2.453125" style="195" customWidth="1"/>
    <col min="6650" max="6650" width="39.54296875" style="195" customWidth="1"/>
    <col min="6651" max="6651" width="16.453125" style="195" customWidth="1"/>
    <col min="6652" max="6652" width="16" style="195" customWidth="1"/>
    <col min="6653" max="6653" width="3.453125" style="195" customWidth="1"/>
    <col min="6654" max="6654" width="51.453125" style="195" bestFit="1" customWidth="1"/>
    <col min="6655" max="6655" width="16.54296875" style="195" customWidth="1"/>
    <col min="6656" max="6656" width="17" style="195" customWidth="1"/>
    <col min="6657" max="6657" width="1.54296875" style="195" customWidth="1"/>
    <col min="6658" max="6658" width="28.54296875" style="195" bestFit="1" customWidth="1"/>
    <col min="6659" max="6904" width="8.81640625" style="195"/>
    <col min="6905" max="6905" width="2.453125" style="195" customWidth="1"/>
    <col min="6906" max="6906" width="39.54296875" style="195" customWidth="1"/>
    <col min="6907" max="6907" width="16.453125" style="195" customWidth="1"/>
    <col min="6908" max="6908" width="16" style="195" customWidth="1"/>
    <col min="6909" max="6909" width="3.453125" style="195" customWidth="1"/>
    <col min="6910" max="6910" width="51.453125" style="195" bestFit="1" customWidth="1"/>
    <col min="6911" max="6911" width="16.54296875" style="195" customWidth="1"/>
    <col min="6912" max="6912" width="17" style="195" customWidth="1"/>
    <col min="6913" max="6913" width="1.54296875" style="195" customWidth="1"/>
    <col min="6914" max="6914" width="28.54296875" style="195" bestFit="1" customWidth="1"/>
    <col min="6915" max="7160" width="8.81640625" style="195"/>
    <col min="7161" max="7161" width="2.453125" style="195" customWidth="1"/>
    <col min="7162" max="7162" width="39.54296875" style="195" customWidth="1"/>
    <col min="7163" max="7163" width="16.453125" style="195" customWidth="1"/>
    <col min="7164" max="7164" width="16" style="195" customWidth="1"/>
    <col min="7165" max="7165" width="3.453125" style="195" customWidth="1"/>
    <col min="7166" max="7166" width="51.453125" style="195" bestFit="1" customWidth="1"/>
    <col min="7167" max="7167" width="16.54296875" style="195" customWidth="1"/>
    <col min="7168" max="7168" width="17" style="195" customWidth="1"/>
    <col min="7169" max="7169" width="1.54296875" style="195" customWidth="1"/>
    <col min="7170" max="7170" width="28.54296875" style="195" bestFit="1" customWidth="1"/>
    <col min="7171" max="7416" width="8.81640625" style="195"/>
    <col min="7417" max="7417" width="2.453125" style="195" customWidth="1"/>
    <col min="7418" max="7418" width="39.54296875" style="195" customWidth="1"/>
    <col min="7419" max="7419" width="16.453125" style="195" customWidth="1"/>
    <col min="7420" max="7420" width="16" style="195" customWidth="1"/>
    <col min="7421" max="7421" width="3.453125" style="195" customWidth="1"/>
    <col min="7422" max="7422" width="51.453125" style="195" bestFit="1" customWidth="1"/>
    <col min="7423" max="7423" width="16.54296875" style="195" customWidth="1"/>
    <col min="7424" max="7424" width="17" style="195" customWidth="1"/>
    <col min="7425" max="7425" width="1.54296875" style="195" customWidth="1"/>
    <col min="7426" max="7426" width="28.54296875" style="195" bestFit="1" customWidth="1"/>
    <col min="7427" max="7672" width="8.81640625" style="195"/>
    <col min="7673" max="7673" width="2.453125" style="195" customWidth="1"/>
    <col min="7674" max="7674" width="39.54296875" style="195" customWidth="1"/>
    <col min="7675" max="7675" width="16.453125" style="195" customWidth="1"/>
    <col min="7676" max="7676" width="16" style="195" customWidth="1"/>
    <col min="7677" max="7677" width="3.453125" style="195" customWidth="1"/>
    <col min="7678" max="7678" width="51.453125" style="195" bestFit="1" customWidth="1"/>
    <col min="7679" max="7679" width="16.54296875" style="195" customWidth="1"/>
    <col min="7680" max="7680" width="17" style="195" customWidth="1"/>
    <col min="7681" max="7681" width="1.54296875" style="195" customWidth="1"/>
    <col min="7682" max="7682" width="28.54296875" style="195" bestFit="1" customWidth="1"/>
    <col min="7683" max="7928" width="8.81640625" style="195"/>
    <col min="7929" max="7929" width="2.453125" style="195" customWidth="1"/>
    <col min="7930" max="7930" width="39.54296875" style="195" customWidth="1"/>
    <col min="7931" max="7931" width="16.453125" style="195" customWidth="1"/>
    <col min="7932" max="7932" width="16" style="195" customWidth="1"/>
    <col min="7933" max="7933" width="3.453125" style="195" customWidth="1"/>
    <col min="7934" max="7934" width="51.453125" style="195" bestFit="1" customWidth="1"/>
    <col min="7935" max="7935" width="16.54296875" style="195" customWidth="1"/>
    <col min="7936" max="7936" width="17" style="195" customWidth="1"/>
    <col min="7937" max="7937" width="1.54296875" style="195" customWidth="1"/>
    <col min="7938" max="7938" width="28.54296875" style="195" bestFit="1" customWidth="1"/>
    <col min="7939" max="8184" width="8.81640625" style="195"/>
    <col min="8185" max="8185" width="2.453125" style="195" customWidth="1"/>
    <col min="8186" max="8186" width="39.54296875" style="195" customWidth="1"/>
    <col min="8187" max="8187" width="16.453125" style="195" customWidth="1"/>
    <col min="8188" max="8188" width="16" style="195" customWidth="1"/>
    <col min="8189" max="8189" width="3.453125" style="195" customWidth="1"/>
    <col min="8190" max="8190" width="51.453125" style="195" bestFit="1" customWidth="1"/>
    <col min="8191" max="8191" width="16.54296875" style="195" customWidth="1"/>
    <col min="8192" max="8192" width="17" style="195" customWidth="1"/>
    <col min="8193" max="8193" width="1.54296875" style="195" customWidth="1"/>
    <col min="8194" max="8194" width="28.54296875" style="195" bestFit="1" customWidth="1"/>
    <col min="8195" max="8440" width="8.81640625" style="195"/>
    <col min="8441" max="8441" width="2.453125" style="195" customWidth="1"/>
    <col min="8442" max="8442" width="39.54296875" style="195" customWidth="1"/>
    <col min="8443" max="8443" width="16.453125" style="195" customWidth="1"/>
    <col min="8444" max="8444" width="16" style="195" customWidth="1"/>
    <col min="8445" max="8445" width="3.453125" style="195" customWidth="1"/>
    <col min="8446" max="8446" width="51.453125" style="195" bestFit="1" customWidth="1"/>
    <col min="8447" max="8447" width="16.54296875" style="195" customWidth="1"/>
    <col min="8448" max="8448" width="17" style="195" customWidth="1"/>
    <col min="8449" max="8449" width="1.54296875" style="195" customWidth="1"/>
    <col min="8450" max="8450" width="28.54296875" style="195" bestFit="1" customWidth="1"/>
    <col min="8451" max="8696" width="8.81640625" style="195"/>
    <col min="8697" max="8697" width="2.453125" style="195" customWidth="1"/>
    <col min="8698" max="8698" width="39.54296875" style="195" customWidth="1"/>
    <col min="8699" max="8699" width="16.453125" style="195" customWidth="1"/>
    <col min="8700" max="8700" width="16" style="195" customWidth="1"/>
    <col min="8701" max="8701" width="3.453125" style="195" customWidth="1"/>
    <col min="8702" max="8702" width="51.453125" style="195" bestFit="1" customWidth="1"/>
    <col min="8703" max="8703" width="16.54296875" style="195" customWidth="1"/>
    <col min="8704" max="8704" width="17" style="195" customWidth="1"/>
    <col min="8705" max="8705" width="1.54296875" style="195" customWidth="1"/>
    <col min="8706" max="8706" width="28.54296875" style="195" bestFit="1" customWidth="1"/>
    <col min="8707" max="8952" width="8.81640625" style="195"/>
    <col min="8953" max="8953" width="2.453125" style="195" customWidth="1"/>
    <col min="8954" max="8954" width="39.54296875" style="195" customWidth="1"/>
    <col min="8955" max="8955" width="16.453125" style="195" customWidth="1"/>
    <col min="8956" max="8956" width="16" style="195" customWidth="1"/>
    <col min="8957" max="8957" width="3.453125" style="195" customWidth="1"/>
    <col min="8958" max="8958" width="51.453125" style="195" bestFit="1" customWidth="1"/>
    <col min="8959" max="8959" width="16.54296875" style="195" customWidth="1"/>
    <col min="8960" max="8960" width="17" style="195" customWidth="1"/>
    <col min="8961" max="8961" width="1.54296875" style="195" customWidth="1"/>
    <col min="8962" max="8962" width="28.54296875" style="195" bestFit="1" customWidth="1"/>
    <col min="8963" max="9208" width="8.81640625" style="195"/>
    <col min="9209" max="9209" width="2.453125" style="195" customWidth="1"/>
    <col min="9210" max="9210" width="39.54296875" style="195" customWidth="1"/>
    <col min="9211" max="9211" width="16.453125" style="195" customWidth="1"/>
    <col min="9212" max="9212" width="16" style="195" customWidth="1"/>
    <col min="9213" max="9213" width="3.453125" style="195" customWidth="1"/>
    <col min="9214" max="9214" width="51.453125" style="195" bestFit="1" customWidth="1"/>
    <col min="9215" max="9215" width="16.54296875" style="195" customWidth="1"/>
    <col min="9216" max="9216" width="17" style="195" customWidth="1"/>
    <col min="9217" max="9217" width="1.54296875" style="195" customWidth="1"/>
    <col min="9218" max="9218" width="28.54296875" style="195" bestFit="1" customWidth="1"/>
    <col min="9219" max="9464" width="8.81640625" style="195"/>
    <col min="9465" max="9465" width="2.453125" style="195" customWidth="1"/>
    <col min="9466" max="9466" width="39.54296875" style="195" customWidth="1"/>
    <col min="9467" max="9467" width="16.453125" style="195" customWidth="1"/>
    <col min="9468" max="9468" width="16" style="195" customWidth="1"/>
    <col min="9469" max="9469" width="3.453125" style="195" customWidth="1"/>
    <col min="9470" max="9470" width="51.453125" style="195" bestFit="1" customWidth="1"/>
    <col min="9471" max="9471" width="16.54296875" style="195" customWidth="1"/>
    <col min="9472" max="9472" width="17" style="195" customWidth="1"/>
    <col min="9473" max="9473" width="1.54296875" style="195" customWidth="1"/>
    <col min="9474" max="9474" width="28.54296875" style="195" bestFit="1" customWidth="1"/>
    <col min="9475" max="9720" width="8.81640625" style="195"/>
    <col min="9721" max="9721" width="2.453125" style="195" customWidth="1"/>
    <col min="9722" max="9722" width="39.54296875" style="195" customWidth="1"/>
    <col min="9723" max="9723" width="16.453125" style="195" customWidth="1"/>
    <col min="9724" max="9724" width="16" style="195" customWidth="1"/>
    <col min="9725" max="9725" width="3.453125" style="195" customWidth="1"/>
    <col min="9726" max="9726" width="51.453125" style="195" bestFit="1" customWidth="1"/>
    <col min="9727" max="9727" width="16.54296875" style="195" customWidth="1"/>
    <col min="9728" max="9728" width="17" style="195" customWidth="1"/>
    <col min="9729" max="9729" width="1.54296875" style="195" customWidth="1"/>
    <col min="9730" max="9730" width="28.54296875" style="195" bestFit="1" customWidth="1"/>
    <col min="9731" max="9976" width="8.81640625" style="195"/>
    <col min="9977" max="9977" width="2.453125" style="195" customWidth="1"/>
    <col min="9978" max="9978" width="39.54296875" style="195" customWidth="1"/>
    <col min="9979" max="9979" width="16.453125" style="195" customWidth="1"/>
    <col min="9980" max="9980" width="16" style="195" customWidth="1"/>
    <col min="9981" max="9981" width="3.453125" style="195" customWidth="1"/>
    <col min="9982" max="9982" width="51.453125" style="195" bestFit="1" customWidth="1"/>
    <col min="9983" max="9983" width="16.54296875" style="195" customWidth="1"/>
    <col min="9984" max="9984" width="17" style="195" customWidth="1"/>
    <col min="9985" max="9985" width="1.54296875" style="195" customWidth="1"/>
    <col min="9986" max="9986" width="28.54296875" style="195" bestFit="1" customWidth="1"/>
    <col min="9987" max="10232" width="8.81640625" style="195"/>
    <col min="10233" max="10233" width="2.453125" style="195" customWidth="1"/>
    <col min="10234" max="10234" width="39.54296875" style="195" customWidth="1"/>
    <col min="10235" max="10235" width="16.453125" style="195" customWidth="1"/>
    <col min="10236" max="10236" width="16" style="195" customWidth="1"/>
    <col min="10237" max="10237" width="3.453125" style="195" customWidth="1"/>
    <col min="10238" max="10238" width="51.453125" style="195" bestFit="1" customWidth="1"/>
    <col min="10239" max="10239" width="16.54296875" style="195" customWidth="1"/>
    <col min="10240" max="10240" width="17" style="195" customWidth="1"/>
    <col min="10241" max="10241" width="1.54296875" style="195" customWidth="1"/>
    <col min="10242" max="10242" width="28.54296875" style="195" bestFit="1" customWidth="1"/>
    <col min="10243" max="10488" width="8.81640625" style="195"/>
    <col min="10489" max="10489" width="2.453125" style="195" customWidth="1"/>
    <col min="10490" max="10490" width="39.54296875" style="195" customWidth="1"/>
    <col min="10491" max="10491" width="16.453125" style="195" customWidth="1"/>
    <col min="10492" max="10492" width="16" style="195" customWidth="1"/>
    <col min="10493" max="10493" width="3.453125" style="195" customWidth="1"/>
    <col min="10494" max="10494" width="51.453125" style="195" bestFit="1" customWidth="1"/>
    <col min="10495" max="10495" width="16.54296875" style="195" customWidth="1"/>
    <col min="10496" max="10496" width="17" style="195" customWidth="1"/>
    <col min="10497" max="10497" width="1.54296875" style="195" customWidth="1"/>
    <col min="10498" max="10498" width="28.54296875" style="195" bestFit="1" customWidth="1"/>
    <col min="10499" max="10744" width="8.81640625" style="195"/>
    <col min="10745" max="10745" width="2.453125" style="195" customWidth="1"/>
    <col min="10746" max="10746" width="39.54296875" style="195" customWidth="1"/>
    <col min="10747" max="10747" width="16.453125" style="195" customWidth="1"/>
    <col min="10748" max="10748" width="16" style="195" customWidth="1"/>
    <col min="10749" max="10749" width="3.453125" style="195" customWidth="1"/>
    <col min="10750" max="10750" width="51.453125" style="195" bestFit="1" customWidth="1"/>
    <col min="10751" max="10751" width="16.54296875" style="195" customWidth="1"/>
    <col min="10752" max="10752" width="17" style="195" customWidth="1"/>
    <col min="10753" max="10753" width="1.54296875" style="195" customWidth="1"/>
    <col min="10754" max="10754" width="28.54296875" style="195" bestFit="1" customWidth="1"/>
    <col min="10755" max="11000" width="8.81640625" style="195"/>
    <col min="11001" max="11001" width="2.453125" style="195" customWidth="1"/>
    <col min="11002" max="11002" width="39.54296875" style="195" customWidth="1"/>
    <col min="11003" max="11003" width="16.453125" style="195" customWidth="1"/>
    <col min="11004" max="11004" width="16" style="195" customWidth="1"/>
    <col min="11005" max="11005" width="3.453125" style="195" customWidth="1"/>
    <col min="11006" max="11006" width="51.453125" style="195" bestFit="1" customWidth="1"/>
    <col min="11007" max="11007" width="16.54296875" style="195" customWidth="1"/>
    <col min="11008" max="11008" width="17" style="195" customWidth="1"/>
    <col min="11009" max="11009" width="1.54296875" style="195" customWidth="1"/>
    <col min="11010" max="11010" width="28.54296875" style="195" bestFit="1" customWidth="1"/>
    <col min="11011" max="11256" width="8.81640625" style="195"/>
    <col min="11257" max="11257" width="2.453125" style="195" customWidth="1"/>
    <col min="11258" max="11258" width="39.54296875" style="195" customWidth="1"/>
    <col min="11259" max="11259" width="16.453125" style="195" customWidth="1"/>
    <col min="11260" max="11260" width="16" style="195" customWidth="1"/>
    <col min="11261" max="11261" width="3.453125" style="195" customWidth="1"/>
    <col min="11262" max="11262" width="51.453125" style="195" bestFit="1" customWidth="1"/>
    <col min="11263" max="11263" width="16.54296875" style="195" customWidth="1"/>
    <col min="11264" max="11264" width="17" style="195" customWidth="1"/>
    <col min="11265" max="11265" width="1.54296875" style="195" customWidth="1"/>
    <col min="11266" max="11266" width="28.54296875" style="195" bestFit="1" customWidth="1"/>
    <col min="11267" max="11512" width="8.81640625" style="195"/>
    <col min="11513" max="11513" width="2.453125" style="195" customWidth="1"/>
    <col min="11514" max="11514" width="39.54296875" style="195" customWidth="1"/>
    <col min="11515" max="11515" width="16.453125" style="195" customWidth="1"/>
    <col min="11516" max="11516" width="16" style="195" customWidth="1"/>
    <col min="11517" max="11517" width="3.453125" style="195" customWidth="1"/>
    <col min="11518" max="11518" width="51.453125" style="195" bestFit="1" customWidth="1"/>
    <col min="11519" max="11519" width="16.54296875" style="195" customWidth="1"/>
    <col min="11520" max="11520" width="17" style="195" customWidth="1"/>
    <col min="11521" max="11521" width="1.54296875" style="195" customWidth="1"/>
    <col min="11522" max="11522" width="28.54296875" style="195" bestFit="1" customWidth="1"/>
    <col min="11523" max="11768" width="8.81640625" style="195"/>
    <col min="11769" max="11769" width="2.453125" style="195" customWidth="1"/>
    <col min="11770" max="11770" width="39.54296875" style="195" customWidth="1"/>
    <col min="11771" max="11771" width="16.453125" style="195" customWidth="1"/>
    <col min="11772" max="11772" width="16" style="195" customWidth="1"/>
    <col min="11773" max="11773" width="3.453125" style="195" customWidth="1"/>
    <col min="11774" max="11774" width="51.453125" style="195" bestFit="1" customWidth="1"/>
    <col min="11775" max="11775" width="16.54296875" style="195" customWidth="1"/>
    <col min="11776" max="11776" width="17" style="195" customWidth="1"/>
    <col min="11777" max="11777" width="1.54296875" style="195" customWidth="1"/>
    <col min="11778" max="11778" width="28.54296875" style="195" bestFit="1" customWidth="1"/>
    <col min="11779" max="12024" width="8.81640625" style="195"/>
    <col min="12025" max="12025" width="2.453125" style="195" customWidth="1"/>
    <col min="12026" max="12026" width="39.54296875" style="195" customWidth="1"/>
    <col min="12027" max="12027" width="16.453125" style="195" customWidth="1"/>
    <col min="12028" max="12028" width="16" style="195" customWidth="1"/>
    <col min="12029" max="12029" width="3.453125" style="195" customWidth="1"/>
    <col min="12030" max="12030" width="51.453125" style="195" bestFit="1" customWidth="1"/>
    <col min="12031" max="12031" width="16.54296875" style="195" customWidth="1"/>
    <col min="12032" max="12032" width="17" style="195" customWidth="1"/>
    <col min="12033" max="12033" width="1.54296875" style="195" customWidth="1"/>
    <col min="12034" max="12034" width="28.54296875" style="195" bestFit="1" customWidth="1"/>
    <col min="12035" max="12280" width="8.81640625" style="195"/>
    <col min="12281" max="12281" width="2.453125" style="195" customWidth="1"/>
    <col min="12282" max="12282" width="39.54296875" style="195" customWidth="1"/>
    <col min="12283" max="12283" width="16.453125" style="195" customWidth="1"/>
    <col min="12284" max="12284" width="16" style="195" customWidth="1"/>
    <col min="12285" max="12285" width="3.453125" style="195" customWidth="1"/>
    <col min="12286" max="12286" width="51.453125" style="195" bestFit="1" customWidth="1"/>
    <col min="12287" max="12287" width="16.54296875" style="195" customWidth="1"/>
    <col min="12288" max="12288" width="17" style="195" customWidth="1"/>
    <col min="12289" max="12289" width="1.54296875" style="195" customWidth="1"/>
    <col min="12290" max="12290" width="28.54296875" style="195" bestFit="1" customWidth="1"/>
    <col min="12291" max="12536" width="8.81640625" style="195"/>
    <col min="12537" max="12537" width="2.453125" style="195" customWidth="1"/>
    <col min="12538" max="12538" width="39.54296875" style="195" customWidth="1"/>
    <col min="12539" max="12539" width="16.453125" style="195" customWidth="1"/>
    <col min="12540" max="12540" width="16" style="195" customWidth="1"/>
    <col min="12541" max="12541" width="3.453125" style="195" customWidth="1"/>
    <col min="12542" max="12542" width="51.453125" style="195" bestFit="1" customWidth="1"/>
    <col min="12543" max="12543" width="16.54296875" style="195" customWidth="1"/>
    <col min="12544" max="12544" width="17" style="195" customWidth="1"/>
    <col min="12545" max="12545" width="1.54296875" style="195" customWidth="1"/>
    <col min="12546" max="12546" width="28.54296875" style="195" bestFit="1" customWidth="1"/>
    <col min="12547" max="12792" width="8.81640625" style="195"/>
    <col min="12793" max="12793" width="2.453125" style="195" customWidth="1"/>
    <col min="12794" max="12794" width="39.54296875" style="195" customWidth="1"/>
    <col min="12795" max="12795" width="16.453125" style="195" customWidth="1"/>
    <col min="12796" max="12796" width="16" style="195" customWidth="1"/>
    <col min="12797" max="12797" width="3.453125" style="195" customWidth="1"/>
    <col min="12798" max="12798" width="51.453125" style="195" bestFit="1" customWidth="1"/>
    <col min="12799" max="12799" width="16.54296875" style="195" customWidth="1"/>
    <col min="12800" max="12800" width="17" style="195" customWidth="1"/>
    <col min="12801" max="12801" width="1.54296875" style="195" customWidth="1"/>
    <col min="12802" max="12802" width="28.54296875" style="195" bestFit="1" customWidth="1"/>
    <col min="12803" max="13048" width="8.81640625" style="195"/>
    <col min="13049" max="13049" width="2.453125" style="195" customWidth="1"/>
    <col min="13050" max="13050" width="39.54296875" style="195" customWidth="1"/>
    <col min="13051" max="13051" width="16.453125" style="195" customWidth="1"/>
    <col min="13052" max="13052" width="16" style="195" customWidth="1"/>
    <col min="13053" max="13053" width="3.453125" style="195" customWidth="1"/>
    <col min="13054" max="13054" width="51.453125" style="195" bestFit="1" customWidth="1"/>
    <col min="13055" max="13055" width="16.54296875" style="195" customWidth="1"/>
    <col min="13056" max="13056" width="17" style="195" customWidth="1"/>
    <col min="13057" max="13057" width="1.54296875" style="195" customWidth="1"/>
    <col min="13058" max="13058" width="28.54296875" style="195" bestFit="1" customWidth="1"/>
    <col min="13059" max="13304" width="8.81640625" style="195"/>
    <col min="13305" max="13305" width="2.453125" style="195" customWidth="1"/>
    <col min="13306" max="13306" width="39.54296875" style="195" customWidth="1"/>
    <col min="13307" max="13307" width="16.453125" style="195" customWidth="1"/>
    <col min="13308" max="13308" width="16" style="195" customWidth="1"/>
    <col min="13309" max="13309" width="3.453125" style="195" customWidth="1"/>
    <col min="13310" max="13310" width="51.453125" style="195" bestFit="1" customWidth="1"/>
    <col min="13311" max="13311" width="16.54296875" style="195" customWidth="1"/>
    <col min="13312" max="13312" width="17" style="195" customWidth="1"/>
    <col min="13313" max="13313" width="1.54296875" style="195" customWidth="1"/>
    <col min="13314" max="13314" width="28.54296875" style="195" bestFit="1" customWidth="1"/>
    <col min="13315" max="13560" width="8.81640625" style="195"/>
    <col min="13561" max="13561" width="2.453125" style="195" customWidth="1"/>
    <col min="13562" max="13562" width="39.54296875" style="195" customWidth="1"/>
    <col min="13563" max="13563" width="16.453125" style="195" customWidth="1"/>
    <col min="13564" max="13564" width="16" style="195" customWidth="1"/>
    <col min="13565" max="13565" width="3.453125" style="195" customWidth="1"/>
    <col min="13566" max="13566" width="51.453125" style="195" bestFit="1" customWidth="1"/>
    <col min="13567" max="13567" width="16.54296875" style="195" customWidth="1"/>
    <col min="13568" max="13568" width="17" style="195" customWidth="1"/>
    <col min="13569" max="13569" width="1.54296875" style="195" customWidth="1"/>
    <col min="13570" max="13570" width="28.54296875" style="195" bestFit="1" customWidth="1"/>
    <col min="13571" max="13816" width="8.81640625" style="195"/>
    <col min="13817" max="13817" width="2.453125" style="195" customWidth="1"/>
    <col min="13818" max="13818" width="39.54296875" style="195" customWidth="1"/>
    <col min="13819" max="13819" width="16.453125" style="195" customWidth="1"/>
    <col min="13820" max="13820" width="16" style="195" customWidth="1"/>
    <col min="13821" max="13821" width="3.453125" style="195" customWidth="1"/>
    <col min="13822" max="13822" width="51.453125" style="195" bestFit="1" customWidth="1"/>
    <col min="13823" max="13823" width="16.54296875" style="195" customWidth="1"/>
    <col min="13824" max="13824" width="17" style="195" customWidth="1"/>
    <col min="13825" max="13825" width="1.54296875" style="195" customWidth="1"/>
    <col min="13826" max="13826" width="28.54296875" style="195" bestFit="1" customWidth="1"/>
    <col min="13827" max="14072" width="8.81640625" style="195"/>
    <col min="14073" max="14073" width="2.453125" style="195" customWidth="1"/>
    <col min="14074" max="14074" width="39.54296875" style="195" customWidth="1"/>
    <col min="14075" max="14075" width="16.453125" style="195" customWidth="1"/>
    <col min="14076" max="14076" width="16" style="195" customWidth="1"/>
    <col min="14077" max="14077" width="3.453125" style="195" customWidth="1"/>
    <col min="14078" max="14078" width="51.453125" style="195" bestFit="1" customWidth="1"/>
    <col min="14079" max="14079" width="16.54296875" style="195" customWidth="1"/>
    <col min="14080" max="14080" width="17" style="195" customWidth="1"/>
    <col min="14081" max="14081" width="1.54296875" style="195" customWidth="1"/>
    <col min="14082" max="14082" width="28.54296875" style="195" bestFit="1" customWidth="1"/>
    <col min="14083" max="14328" width="8.81640625" style="195"/>
    <col min="14329" max="14329" width="2.453125" style="195" customWidth="1"/>
    <col min="14330" max="14330" width="39.54296875" style="195" customWidth="1"/>
    <col min="14331" max="14331" width="16.453125" style="195" customWidth="1"/>
    <col min="14332" max="14332" width="16" style="195" customWidth="1"/>
    <col min="14333" max="14333" width="3.453125" style="195" customWidth="1"/>
    <col min="14334" max="14334" width="51.453125" style="195" bestFit="1" customWidth="1"/>
    <col min="14335" max="14335" width="16.54296875" style="195" customWidth="1"/>
    <col min="14336" max="14336" width="17" style="195" customWidth="1"/>
    <col min="14337" max="14337" width="1.54296875" style="195" customWidth="1"/>
    <col min="14338" max="14338" width="28.54296875" style="195" bestFit="1" customWidth="1"/>
    <col min="14339" max="14584" width="8.81640625" style="195"/>
    <col min="14585" max="14585" width="2.453125" style="195" customWidth="1"/>
    <col min="14586" max="14586" width="39.54296875" style="195" customWidth="1"/>
    <col min="14587" max="14587" width="16.453125" style="195" customWidth="1"/>
    <col min="14588" max="14588" width="16" style="195" customWidth="1"/>
    <col min="14589" max="14589" width="3.453125" style="195" customWidth="1"/>
    <col min="14590" max="14590" width="51.453125" style="195" bestFit="1" customWidth="1"/>
    <col min="14591" max="14591" width="16.54296875" style="195" customWidth="1"/>
    <col min="14592" max="14592" width="17" style="195" customWidth="1"/>
    <col min="14593" max="14593" width="1.54296875" style="195" customWidth="1"/>
    <col min="14594" max="14594" width="28.54296875" style="195" bestFit="1" customWidth="1"/>
    <col min="14595" max="14840" width="8.81640625" style="195"/>
    <col min="14841" max="14841" width="2.453125" style="195" customWidth="1"/>
    <col min="14842" max="14842" width="39.54296875" style="195" customWidth="1"/>
    <col min="14843" max="14843" width="16.453125" style="195" customWidth="1"/>
    <col min="14844" max="14844" width="16" style="195" customWidth="1"/>
    <col min="14845" max="14845" width="3.453125" style="195" customWidth="1"/>
    <col min="14846" max="14846" width="51.453125" style="195" bestFit="1" customWidth="1"/>
    <col min="14847" max="14847" width="16.54296875" style="195" customWidth="1"/>
    <col min="14848" max="14848" width="17" style="195" customWidth="1"/>
    <col min="14849" max="14849" width="1.54296875" style="195" customWidth="1"/>
    <col min="14850" max="14850" width="28.54296875" style="195" bestFit="1" customWidth="1"/>
    <col min="14851" max="15096" width="8.81640625" style="195"/>
    <col min="15097" max="15097" width="2.453125" style="195" customWidth="1"/>
    <col min="15098" max="15098" width="39.54296875" style="195" customWidth="1"/>
    <col min="15099" max="15099" width="16.453125" style="195" customWidth="1"/>
    <col min="15100" max="15100" width="16" style="195" customWidth="1"/>
    <col min="15101" max="15101" width="3.453125" style="195" customWidth="1"/>
    <col min="15102" max="15102" width="51.453125" style="195" bestFit="1" customWidth="1"/>
    <col min="15103" max="15103" width="16.54296875" style="195" customWidth="1"/>
    <col min="15104" max="15104" width="17" style="195" customWidth="1"/>
    <col min="15105" max="15105" width="1.54296875" style="195" customWidth="1"/>
    <col min="15106" max="15106" width="28.54296875" style="195" bestFit="1" customWidth="1"/>
    <col min="15107" max="15352" width="8.81640625" style="195"/>
    <col min="15353" max="15353" width="2.453125" style="195" customWidth="1"/>
    <col min="15354" max="15354" width="39.54296875" style="195" customWidth="1"/>
    <col min="15355" max="15355" width="16.453125" style="195" customWidth="1"/>
    <col min="15356" max="15356" width="16" style="195" customWidth="1"/>
    <col min="15357" max="15357" width="3.453125" style="195" customWidth="1"/>
    <col min="15358" max="15358" width="51.453125" style="195" bestFit="1" customWidth="1"/>
    <col min="15359" max="15359" width="16.54296875" style="195" customWidth="1"/>
    <col min="15360" max="15360" width="17" style="195" customWidth="1"/>
    <col min="15361" max="15361" width="1.54296875" style="195" customWidth="1"/>
    <col min="15362" max="15362" width="28.54296875" style="195" bestFit="1" customWidth="1"/>
    <col min="15363" max="15608" width="8.81640625" style="195"/>
    <col min="15609" max="15609" width="2.453125" style="195" customWidth="1"/>
    <col min="15610" max="15610" width="39.54296875" style="195" customWidth="1"/>
    <col min="15611" max="15611" width="16.453125" style="195" customWidth="1"/>
    <col min="15612" max="15612" width="16" style="195" customWidth="1"/>
    <col min="15613" max="15613" width="3.453125" style="195" customWidth="1"/>
    <col min="15614" max="15614" width="51.453125" style="195" bestFit="1" customWidth="1"/>
    <col min="15615" max="15615" width="16.54296875" style="195" customWidth="1"/>
    <col min="15616" max="15616" width="17" style="195" customWidth="1"/>
    <col min="15617" max="15617" width="1.54296875" style="195" customWidth="1"/>
    <col min="15618" max="15618" width="28.54296875" style="195" bestFit="1" customWidth="1"/>
    <col min="15619" max="15864" width="8.81640625" style="195"/>
    <col min="15865" max="15865" width="2.453125" style="195" customWidth="1"/>
    <col min="15866" max="15866" width="39.54296875" style="195" customWidth="1"/>
    <col min="15867" max="15867" width="16.453125" style="195" customWidth="1"/>
    <col min="15868" max="15868" width="16" style="195" customWidth="1"/>
    <col min="15869" max="15869" width="3.453125" style="195" customWidth="1"/>
    <col min="15870" max="15870" width="51.453125" style="195" bestFit="1" customWidth="1"/>
    <col min="15871" max="15871" width="16.54296875" style="195" customWidth="1"/>
    <col min="15872" max="15872" width="17" style="195" customWidth="1"/>
    <col min="15873" max="15873" width="1.54296875" style="195" customWidth="1"/>
    <col min="15874" max="15874" width="28.54296875" style="195" bestFit="1" customWidth="1"/>
    <col min="15875" max="16120" width="8.81640625" style="195"/>
    <col min="16121" max="16121" width="2.453125" style="195" customWidth="1"/>
    <col min="16122" max="16122" width="39.54296875" style="195" customWidth="1"/>
    <col min="16123" max="16123" width="16.453125" style="195" customWidth="1"/>
    <col min="16124" max="16124" width="16" style="195" customWidth="1"/>
    <col min="16125" max="16125" width="3.453125" style="195" customWidth="1"/>
    <col min="16126" max="16126" width="51.453125" style="195" bestFit="1" customWidth="1"/>
    <col min="16127" max="16127" width="16.54296875" style="195" customWidth="1"/>
    <col min="16128" max="16128" width="17" style="195" customWidth="1"/>
    <col min="16129" max="16129" width="1.54296875" style="195" customWidth="1"/>
    <col min="16130" max="16130" width="28.54296875" style="195" bestFit="1" customWidth="1"/>
    <col min="16131" max="16382" width="8.81640625" style="195"/>
    <col min="16383" max="16384" width="9.453125" style="195" customWidth="1"/>
  </cols>
  <sheetData>
    <row r="1" spans="1:7">
      <c r="C1" s="333"/>
    </row>
    <row r="2" spans="1:7" ht="20">
      <c r="B2" s="369" t="s">
        <v>91</v>
      </c>
      <c r="C2" s="369"/>
      <c r="D2" s="369"/>
    </row>
    <row r="3" spans="1:7" ht="17.399999999999999" customHeight="1">
      <c r="B3" s="370" t="s">
        <v>280</v>
      </c>
      <c r="C3" s="370"/>
      <c r="D3" s="370"/>
    </row>
    <row r="4" spans="1:7" ht="26.4" customHeight="1">
      <c r="B4" s="370" t="s">
        <v>199</v>
      </c>
      <c r="C4" s="370"/>
      <c r="D4" s="370"/>
    </row>
    <row r="5" spans="1:7" s="174" customFormat="1" ht="21" customHeight="1">
      <c r="A5" s="370" t="s">
        <v>214</v>
      </c>
      <c r="B5" s="370"/>
      <c r="C5" s="370"/>
      <c r="D5" s="370"/>
    </row>
    <row r="6" spans="1:7" ht="19.5">
      <c r="B6" s="373" t="s">
        <v>143</v>
      </c>
      <c r="C6" s="373"/>
      <c r="D6" s="373"/>
      <c r="E6" s="205"/>
      <c r="F6" s="205"/>
      <c r="G6" s="206"/>
    </row>
    <row r="7" spans="1:7" ht="24.75" customHeight="1">
      <c r="B7" s="175"/>
      <c r="C7" s="175"/>
      <c r="D7" s="318"/>
      <c r="E7" s="205"/>
      <c r="F7" s="205"/>
      <c r="G7" s="206"/>
    </row>
    <row r="8" spans="1:7" ht="20">
      <c r="B8" s="225"/>
      <c r="C8" s="334" t="s">
        <v>211</v>
      </c>
      <c r="D8" s="334" t="s">
        <v>279</v>
      </c>
      <c r="E8" s="206"/>
      <c r="F8" s="206"/>
    </row>
    <row r="9" spans="1:7" ht="22">
      <c r="B9" s="204"/>
      <c r="C9" s="335"/>
      <c r="D9" s="335"/>
      <c r="E9" s="206"/>
    </row>
    <row r="10" spans="1:7" ht="19.5">
      <c r="A10" s="210"/>
      <c r="B10" s="203" t="s">
        <v>92</v>
      </c>
      <c r="C10" s="336">
        <v>56072</v>
      </c>
      <c r="D10" s="336">
        <v>51674.1</v>
      </c>
      <c r="E10" s="206"/>
      <c r="G10" s="226"/>
    </row>
    <row r="11" spans="1:7" ht="19.5">
      <c r="A11" s="210"/>
      <c r="B11" s="203" t="s">
        <v>94</v>
      </c>
      <c r="C11" s="336">
        <v>510.5</v>
      </c>
      <c r="D11" s="336">
        <v>1303.5999999999999</v>
      </c>
      <c r="E11" s="206"/>
      <c r="G11" s="226"/>
    </row>
    <row r="12" spans="1:7" ht="19.5">
      <c r="A12" s="210"/>
      <c r="B12" s="203" t="s">
        <v>132</v>
      </c>
      <c r="C12" s="336">
        <v>225.1</v>
      </c>
      <c r="D12" s="336">
        <v>209.8</v>
      </c>
      <c r="E12" s="211"/>
      <c r="G12" s="226"/>
    </row>
    <row r="13" spans="1:7" ht="19.5">
      <c r="A13" s="210"/>
      <c r="B13" s="203" t="s">
        <v>133</v>
      </c>
      <c r="C13" s="337">
        <v>18818.5</v>
      </c>
      <c r="D13" s="337">
        <v>28415.599999999999</v>
      </c>
      <c r="E13" s="206"/>
      <c r="G13" s="226"/>
    </row>
    <row r="14" spans="1:7" ht="19.5">
      <c r="A14" s="210"/>
      <c r="B14" s="203" t="s">
        <v>135</v>
      </c>
      <c r="C14" s="337">
        <v>2077.9</v>
      </c>
      <c r="D14" s="337">
        <v>3312.1</v>
      </c>
      <c r="E14" s="206"/>
      <c r="G14" s="226"/>
    </row>
    <row r="15" spans="1:7" ht="19.5">
      <c r="A15" s="210"/>
      <c r="B15" s="203" t="s">
        <v>50</v>
      </c>
      <c r="C15" s="336">
        <v>625.5</v>
      </c>
      <c r="D15" s="336">
        <v>1057.4000000000001</v>
      </c>
      <c r="E15" s="206"/>
      <c r="G15" s="226"/>
    </row>
    <row r="16" spans="1:7" ht="19.5">
      <c r="A16" s="210"/>
      <c r="B16" s="203" t="s">
        <v>7</v>
      </c>
      <c r="C16" s="336">
        <v>33799.1</v>
      </c>
      <c r="D16" s="336">
        <v>28102.799999999999</v>
      </c>
      <c r="E16" s="206"/>
      <c r="G16" s="226"/>
    </row>
    <row r="17" spans="1:7" s="210" customFormat="1" ht="19.5">
      <c r="B17" s="203" t="s">
        <v>24</v>
      </c>
      <c r="C17" s="336">
        <v>10319.5</v>
      </c>
      <c r="D17" s="336">
        <v>11165.7</v>
      </c>
      <c r="E17" s="211"/>
      <c r="F17" s="212"/>
      <c r="G17" s="226"/>
    </row>
    <row r="18" spans="1:7" ht="19.5">
      <c r="A18" s="210"/>
      <c r="B18" s="215"/>
      <c r="C18" s="338"/>
      <c r="D18" s="338"/>
      <c r="E18" s="206"/>
      <c r="G18" s="226"/>
    </row>
    <row r="19" spans="1:7" ht="20">
      <c r="A19" s="210"/>
      <c r="B19" s="213" t="s">
        <v>170</v>
      </c>
      <c r="C19" s="326">
        <v>122448.1</v>
      </c>
      <c r="D19" s="326">
        <v>125241.1</v>
      </c>
      <c r="E19" s="206"/>
      <c r="F19" s="214"/>
      <c r="G19" s="226"/>
    </row>
    <row r="20" spans="1:7" ht="19.5">
      <c r="A20" s="210"/>
      <c r="B20" s="215"/>
      <c r="C20" s="338"/>
      <c r="D20" s="338"/>
      <c r="E20" s="206"/>
      <c r="F20" s="212"/>
      <c r="G20" s="226"/>
    </row>
    <row r="21" spans="1:7" ht="19.5">
      <c r="A21" s="210"/>
      <c r="B21" s="203" t="s">
        <v>150</v>
      </c>
      <c r="C21" s="336">
        <v>1.8</v>
      </c>
      <c r="D21" s="336">
        <v>0.6</v>
      </c>
      <c r="E21" s="211"/>
      <c r="F21" s="212"/>
      <c r="G21" s="226"/>
    </row>
    <row r="22" spans="1:7" ht="19.5">
      <c r="A22" s="210"/>
      <c r="B22" s="203" t="s">
        <v>94</v>
      </c>
      <c r="C22" s="336">
        <v>14.8</v>
      </c>
      <c r="D22" s="336">
        <v>14.8</v>
      </c>
      <c r="E22" s="211"/>
      <c r="F22" s="212"/>
      <c r="G22" s="226"/>
    </row>
    <row r="23" spans="1:7" ht="19.5">
      <c r="A23" s="210"/>
      <c r="B23" s="203" t="s">
        <v>97</v>
      </c>
      <c r="C23" s="336">
        <v>0.7</v>
      </c>
      <c r="D23" s="336">
        <v>15.9</v>
      </c>
      <c r="E23" s="211"/>
      <c r="F23" s="212"/>
      <c r="G23" s="226"/>
    </row>
    <row r="24" spans="1:7" ht="19.5">
      <c r="A24" s="210"/>
      <c r="B24" s="227" t="s">
        <v>117</v>
      </c>
      <c r="C24" s="336">
        <v>78275.899999999994</v>
      </c>
      <c r="D24" s="336">
        <v>77508.399999999994</v>
      </c>
      <c r="E24" s="211"/>
      <c r="F24" s="212"/>
      <c r="G24" s="226"/>
    </row>
    <row r="25" spans="1:7" ht="19.5">
      <c r="A25" s="210"/>
      <c r="B25" s="227" t="s">
        <v>200</v>
      </c>
      <c r="C25" s="336">
        <v>2774.2</v>
      </c>
      <c r="D25" s="336">
        <v>3084.6</v>
      </c>
      <c r="E25" s="211"/>
      <c r="F25" s="212"/>
      <c r="G25" s="226"/>
    </row>
    <row r="26" spans="1:7" ht="19.5">
      <c r="A26" s="210"/>
      <c r="B26" s="203" t="s">
        <v>113</v>
      </c>
      <c r="C26" s="336">
        <v>126967.7</v>
      </c>
      <c r="D26" s="336">
        <v>115617.1</v>
      </c>
      <c r="E26" s="211"/>
      <c r="F26" s="212"/>
      <c r="G26" s="226"/>
    </row>
    <row r="27" spans="1:7" ht="19.5">
      <c r="A27" s="210"/>
      <c r="B27" s="203" t="s">
        <v>99</v>
      </c>
      <c r="C27" s="336">
        <v>17091.5</v>
      </c>
      <c r="D27" s="336">
        <v>14706.8</v>
      </c>
      <c r="E27" s="211"/>
      <c r="F27" s="212"/>
      <c r="G27" s="226"/>
    </row>
    <row r="28" spans="1:7" ht="19.5">
      <c r="A28" s="210"/>
      <c r="B28" s="203" t="s">
        <v>100</v>
      </c>
      <c r="C28" s="336">
        <v>8253.5</v>
      </c>
      <c r="D28" s="336">
        <v>8749.2000000000007</v>
      </c>
      <c r="E28" s="211"/>
      <c r="F28" s="212"/>
      <c r="G28" s="226"/>
    </row>
    <row r="29" spans="1:7" ht="19.5">
      <c r="A29" s="210"/>
      <c r="B29" s="203" t="s">
        <v>132</v>
      </c>
      <c r="C29" s="336">
        <v>45.4</v>
      </c>
      <c r="D29" s="336">
        <v>18.600000000000001</v>
      </c>
      <c r="E29" s="211"/>
      <c r="F29" s="212"/>
      <c r="G29" s="226"/>
    </row>
    <row r="30" spans="1:7" s="210" customFormat="1" ht="19.5">
      <c r="B30" s="203" t="s">
        <v>26</v>
      </c>
      <c r="C30" s="336">
        <v>4462.2</v>
      </c>
      <c r="D30" s="336">
        <v>5234.7</v>
      </c>
      <c r="E30" s="211" t="s">
        <v>141</v>
      </c>
      <c r="F30" s="212"/>
      <c r="G30" s="226"/>
    </row>
    <row r="31" spans="1:7" ht="19.5">
      <c r="A31" s="210"/>
      <c r="B31" s="215"/>
      <c r="C31" s="338"/>
      <c r="D31" s="338"/>
      <c r="E31" s="211"/>
      <c r="F31" s="212"/>
      <c r="G31" s="226"/>
    </row>
    <row r="32" spans="1:7" ht="20">
      <c r="A32" s="210"/>
      <c r="B32" s="213" t="s">
        <v>171</v>
      </c>
      <c r="C32" s="326">
        <v>237887.5</v>
      </c>
      <c r="D32" s="326">
        <v>224950.6</v>
      </c>
      <c r="E32" s="211"/>
      <c r="F32" s="212"/>
      <c r="G32" s="226"/>
    </row>
    <row r="33" spans="1:7" ht="22">
      <c r="A33" s="210"/>
      <c r="B33" s="216"/>
      <c r="C33" s="335"/>
      <c r="D33" s="335"/>
      <c r="E33" s="211"/>
      <c r="F33" s="212"/>
      <c r="G33" s="226"/>
    </row>
    <row r="34" spans="1:7" s="210" customFormat="1" ht="20">
      <c r="B34" s="228" t="s">
        <v>172</v>
      </c>
      <c r="C34" s="229">
        <v>360335.6</v>
      </c>
      <c r="D34" s="229">
        <v>350191.8</v>
      </c>
      <c r="E34" s="211"/>
      <c r="F34" s="212"/>
      <c r="G34" s="226"/>
    </row>
    <row r="35" spans="1:7" s="230" customFormat="1" ht="19.5">
      <c r="B35" s="203"/>
      <c r="C35" s="336"/>
      <c r="D35" s="336"/>
      <c r="E35" s="223"/>
      <c r="F35" s="231"/>
      <c r="G35" s="226"/>
    </row>
    <row r="36" spans="1:7" s="210" customFormat="1" ht="19.5">
      <c r="B36" s="203" t="s">
        <v>93</v>
      </c>
      <c r="C36" s="336">
        <v>16524.599999999999</v>
      </c>
      <c r="D36" s="336">
        <v>22091.5</v>
      </c>
      <c r="E36" s="211"/>
      <c r="F36" s="212"/>
      <c r="G36" s="226"/>
    </row>
    <row r="37" spans="1:7" s="210" customFormat="1" ht="19.5">
      <c r="B37" s="203" t="s">
        <v>136</v>
      </c>
      <c r="C37" s="336">
        <v>15033.4</v>
      </c>
      <c r="D37" s="336">
        <v>3061.3</v>
      </c>
      <c r="E37" s="211"/>
      <c r="F37" s="212"/>
      <c r="G37" s="226"/>
    </row>
    <row r="38" spans="1:7" s="210" customFormat="1" ht="19.5">
      <c r="B38" s="203" t="s">
        <v>186</v>
      </c>
      <c r="C38" s="336">
        <v>869.7</v>
      </c>
      <c r="D38" s="336">
        <v>863.7</v>
      </c>
      <c r="E38" s="211"/>
      <c r="F38" s="212"/>
      <c r="G38" s="226"/>
    </row>
    <row r="39" spans="1:7" s="210" customFormat="1" ht="19.5">
      <c r="B39" s="203" t="s">
        <v>132</v>
      </c>
      <c r="C39" s="336">
        <v>379.7</v>
      </c>
      <c r="D39" s="336">
        <v>110</v>
      </c>
      <c r="E39" s="211"/>
      <c r="F39" s="212"/>
      <c r="G39" s="226"/>
    </row>
    <row r="40" spans="1:7" s="210" customFormat="1" ht="19.5">
      <c r="B40" s="203" t="s">
        <v>137</v>
      </c>
      <c r="C40" s="336">
        <v>43230.8</v>
      </c>
      <c r="D40" s="336">
        <v>48633.9</v>
      </c>
      <c r="E40" s="211"/>
      <c r="F40" s="212"/>
      <c r="G40" s="226"/>
    </row>
    <row r="41" spans="1:7" s="210" customFormat="1" ht="19.5">
      <c r="B41" s="197" t="s">
        <v>134</v>
      </c>
      <c r="C41" s="336">
        <v>1683.7</v>
      </c>
      <c r="D41" s="336">
        <v>2526.3000000000002</v>
      </c>
      <c r="E41" s="211"/>
      <c r="F41" s="212"/>
      <c r="G41" s="226"/>
    </row>
    <row r="42" spans="1:7" s="210" customFormat="1" ht="19.5">
      <c r="B42" s="203" t="s">
        <v>138</v>
      </c>
      <c r="C42" s="336">
        <v>23198.1</v>
      </c>
      <c r="D42" s="336">
        <v>23236.9</v>
      </c>
      <c r="E42" s="211"/>
      <c r="F42" s="212"/>
      <c r="G42" s="226"/>
    </row>
    <row r="43" spans="1:7" s="210" customFormat="1" ht="19.5">
      <c r="B43" s="203" t="s">
        <v>57</v>
      </c>
      <c r="C43" s="336">
        <v>803.3</v>
      </c>
      <c r="D43" s="336">
        <v>933.6</v>
      </c>
      <c r="E43" s="211"/>
      <c r="F43" s="212"/>
      <c r="G43" s="226"/>
    </row>
    <row r="44" spans="1:7" s="210" customFormat="1" ht="19.5">
      <c r="B44" s="203" t="s">
        <v>95</v>
      </c>
      <c r="C44" s="336">
        <v>2428.6</v>
      </c>
      <c r="D44" s="336">
        <v>2336.5</v>
      </c>
      <c r="E44" s="211"/>
      <c r="F44" s="212"/>
      <c r="G44" s="226"/>
    </row>
    <row r="45" spans="1:7" s="210" customFormat="1" ht="19.5">
      <c r="B45" s="203" t="s">
        <v>11</v>
      </c>
      <c r="C45" s="336">
        <v>2494.8000000000002</v>
      </c>
      <c r="D45" s="336">
        <v>1770.2</v>
      </c>
      <c r="E45" s="211"/>
      <c r="F45" s="212"/>
      <c r="G45" s="226"/>
    </row>
    <row r="46" spans="1:7" s="210" customFormat="1" ht="19.5">
      <c r="B46" s="177"/>
      <c r="C46" s="339"/>
      <c r="D46" s="339"/>
      <c r="E46" s="211"/>
      <c r="F46" s="212"/>
      <c r="G46" s="226"/>
    </row>
    <row r="47" spans="1:7" s="210" customFormat="1" ht="20">
      <c r="B47" s="213" t="s">
        <v>204</v>
      </c>
      <c r="C47" s="326">
        <v>106646.6</v>
      </c>
      <c r="D47" s="326">
        <v>105563.9</v>
      </c>
      <c r="E47" s="211"/>
      <c r="F47" s="212"/>
      <c r="G47" s="226"/>
    </row>
    <row r="48" spans="1:7" s="210" customFormat="1" ht="19.5">
      <c r="B48" s="177"/>
      <c r="C48" s="339"/>
      <c r="D48" s="339"/>
      <c r="E48" s="211"/>
      <c r="F48" s="212"/>
      <c r="G48" s="226"/>
    </row>
    <row r="49" spans="2:7" s="210" customFormat="1" ht="19.5">
      <c r="B49" s="203" t="s">
        <v>96</v>
      </c>
      <c r="C49" s="336">
        <v>47956.6</v>
      </c>
      <c r="D49" s="336">
        <v>46028.5</v>
      </c>
      <c r="E49" s="211"/>
      <c r="F49" s="212"/>
      <c r="G49" s="226"/>
    </row>
    <row r="50" spans="2:7" s="210" customFormat="1" ht="19.5">
      <c r="B50" s="203" t="s">
        <v>156</v>
      </c>
      <c r="C50" s="336">
        <v>1449.1</v>
      </c>
      <c r="D50" s="336">
        <v>1661.4</v>
      </c>
      <c r="E50" s="211"/>
      <c r="F50" s="212"/>
      <c r="G50" s="226"/>
    </row>
    <row r="51" spans="2:7" s="210" customFormat="1" ht="19.5">
      <c r="B51" s="203" t="s">
        <v>139</v>
      </c>
      <c r="C51" s="336">
        <v>2.9</v>
      </c>
      <c r="D51" s="336">
        <v>1.9</v>
      </c>
      <c r="E51" s="211"/>
      <c r="F51" s="212"/>
      <c r="G51" s="226"/>
    </row>
    <row r="52" spans="2:7" s="210" customFormat="1" ht="19.5">
      <c r="B52" s="203" t="s">
        <v>98</v>
      </c>
      <c r="C52" s="336">
        <v>26284.2</v>
      </c>
      <c r="D52" s="336">
        <v>24004.3</v>
      </c>
      <c r="E52" s="211"/>
      <c r="F52" s="212"/>
      <c r="G52" s="226"/>
    </row>
    <row r="53" spans="2:7" s="210" customFormat="1" ht="19.5">
      <c r="B53" s="203" t="s">
        <v>132</v>
      </c>
      <c r="C53" s="336">
        <v>4</v>
      </c>
      <c r="D53" s="336">
        <v>0</v>
      </c>
      <c r="E53" s="211"/>
      <c r="F53" s="212"/>
      <c r="G53" s="226"/>
    </row>
    <row r="54" spans="2:7" s="210" customFormat="1" ht="19.5">
      <c r="B54" s="203" t="s">
        <v>140</v>
      </c>
      <c r="C54" s="336">
        <v>1540.1</v>
      </c>
      <c r="D54" s="336">
        <v>1354.5</v>
      </c>
      <c r="E54" s="211"/>
      <c r="F54" s="212"/>
      <c r="G54" s="226"/>
    </row>
    <row r="55" spans="2:7" s="210" customFormat="1" ht="19.5">
      <c r="B55" s="177"/>
      <c r="C55" s="339"/>
      <c r="D55" s="339"/>
      <c r="E55" s="211"/>
      <c r="F55" s="212"/>
      <c r="G55" s="226"/>
    </row>
    <row r="56" spans="2:7" s="210" customFormat="1" ht="18" customHeight="1">
      <c r="B56" s="213" t="s">
        <v>173</v>
      </c>
      <c r="C56" s="326">
        <v>77236.899999999994</v>
      </c>
      <c r="D56" s="326">
        <v>73050.600000000006</v>
      </c>
      <c r="E56" s="211"/>
      <c r="F56" s="212"/>
      <c r="G56" s="226"/>
    </row>
    <row r="57" spans="2:7" s="210" customFormat="1" ht="18" customHeight="1">
      <c r="B57" s="177"/>
      <c r="C57" s="339"/>
      <c r="D57" s="339"/>
      <c r="E57" s="211"/>
      <c r="F57" s="212"/>
      <c r="G57" s="226"/>
    </row>
    <row r="58" spans="2:7" s="210" customFormat="1" ht="18" customHeight="1">
      <c r="B58" s="213" t="s">
        <v>174</v>
      </c>
      <c r="C58" s="326">
        <v>176452.1</v>
      </c>
      <c r="D58" s="326">
        <v>171577.3</v>
      </c>
      <c r="E58" s="211"/>
      <c r="F58" s="212"/>
      <c r="G58" s="226"/>
    </row>
    <row r="59" spans="2:7" s="210" customFormat="1" ht="18" customHeight="1">
      <c r="B59" s="177"/>
      <c r="C59" s="339"/>
      <c r="D59" s="339"/>
      <c r="E59" s="211"/>
      <c r="F59" s="212"/>
      <c r="G59" s="226"/>
    </row>
    <row r="60" spans="2:7" s="210" customFormat="1" ht="18" customHeight="1">
      <c r="B60" s="232" t="s">
        <v>175</v>
      </c>
      <c r="C60" s="340">
        <v>360335.6</v>
      </c>
      <c r="D60" s="340">
        <v>350191.8</v>
      </c>
      <c r="E60" s="211"/>
      <c r="F60" s="212"/>
      <c r="G60" s="226"/>
    </row>
    <row r="61" spans="2:7" ht="17.5">
      <c r="B61" s="233"/>
      <c r="C61" s="341"/>
      <c r="D61" s="233"/>
    </row>
    <row r="62" spans="2:7">
      <c r="B62" s="372" t="s">
        <v>271</v>
      </c>
      <c r="C62" s="372"/>
      <c r="D62" s="372"/>
    </row>
    <row r="63" spans="2:7">
      <c r="B63" s="234"/>
      <c r="C63" s="342"/>
      <c r="D63" s="234"/>
    </row>
    <row r="68" spans="3:4">
      <c r="C68" s="224"/>
    </row>
    <row r="69" spans="3:4">
      <c r="C69" s="235"/>
      <c r="D69" s="235"/>
    </row>
  </sheetData>
  <mergeCells count="6">
    <mergeCell ref="B62:D62"/>
    <mergeCell ref="B2:D2"/>
    <mergeCell ref="B3:D3"/>
    <mergeCell ref="B4:D4"/>
    <mergeCell ref="A5:D5"/>
    <mergeCell ref="B6:D6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36" orientation="landscape" r:id="rId1"/>
  <headerFooter scaleWithDoc="0" alignWithMargins="0">
    <oddFooter>&amp;C&amp;1#&amp;"Calibri"&amp;10&amp;K000000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7E48A-637B-450E-ADC4-0B5147DA41EC}">
  <sheetPr>
    <pageSetUpPr fitToPage="1"/>
  </sheetPr>
  <dimension ref="A2:G96"/>
  <sheetViews>
    <sheetView showGridLines="0" topLeftCell="A76" zoomScale="50" zoomScaleNormal="50" zoomScaleSheetLayoutView="66" workbookViewId="0">
      <selection activeCell="B4" sqref="B4:D4"/>
    </sheetView>
  </sheetViews>
  <sheetFormatPr defaultRowHeight="13"/>
  <cols>
    <col min="1" max="1" width="2.453125" style="195" customWidth="1"/>
    <col min="2" max="2" width="71" style="195" customWidth="1"/>
    <col min="3" max="3" width="24.90625" style="195" customWidth="1"/>
    <col min="4" max="4" width="28.36328125" style="351" customWidth="1"/>
    <col min="5" max="5" width="24.6328125" style="195" customWidth="1"/>
    <col min="6" max="6" width="10.54296875" style="195" bestFit="1" customWidth="1"/>
    <col min="7" max="7" width="9.54296875" style="195" bestFit="1" customWidth="1"/>
    <col min="8" max="248" width="8.81640625" style="195"/>
    <col min="249" max="249" width="2.453125" style="195" customWidth="1"/>
    <col min="250" max="250" width="39.54296875" style="195" customWidth="1"/>
    <col min="251" max="251" width="16.453125" style="195" customWidth="1"/>
    <col min="252" max="252" width="16" style="195" customWidth="1"/>
    <col min="253" max="253" width="3.453125" style="195" customWidth="1"/>
    <col min="254" max="254" width="51.453125" style="195" bestFit="1" customWidth="1"/>
    <col min="255" max="255" width="16.54296875" style="195" customWidth="1"/>
    <col min="256" max="256" width="17" style="195" customWidth="1"/>
    <col min="257" max="257" width="1.54296875" style="195" customWidth="1"/>
    <col min="258" max="258" width="28.54296875" style="195" bestFit="1" customWidth="1"/>
    <col min="259" max="504" width="8.81640625" style="195"/>
    <col min="505" max="505" width="2.453125" style="195" customWidth="1"/>
    <col min="506" max="506" width="39.54296875" style="195" customWidth="1"/>
    <col min="507" max="507" width="16.453125" style="195" customWidth="1"/>
    <col min="508" max="508" width="16" style="195" customWidth="1"/>
    <col min="509" max="509" width="3.453125" style="195" customWidth="1"/>
    <col min="510" max="510" width="51.453125" style="195" bestFit="1" customWidth="1"/>
    <col min="511" max="511" width="16.54296875" style="195" customWidth="1"/>
    <col min="512" max="512" width="17" style="195" customWidth="1"/>
    <col min="513" max="513" width="1.54296875" style="195" customWidth="1"/>
    <col min="514" max="514" width="28.54296875" style="195" bestFit="1" customWidth="1"/>
    <col min="515" max="760" width="8.81640625" style="195"/>
    <col min="761" max="761" width="2.453125" style="195" customWidth="1"/>
    <col min="762" max="762" width="39.54296875" style="195" customWidth="1"/>
    <col min="763" max="763" width="16.453125" style="195" customWidth="1"/>
    <col min="764" max="764" width="16" style="195" customWidth="1"/>
    <col min="765" max="765" width="3.453125" style="195" customWidth="1"/>
    <col min="766" max="766" width="51.453125" style="195" bestFit="1" customWidth="1"/>
    <col min="767" max="767" width="16.54296875" style="195" customWidth="1"/>
    <col min="768" max="768" width="17" style="195" customWidth="1"/>
    <col min="769" max="769" width="1.54296875" style="195" customWidth="1"/>
    <col min="770" max="770" width="28.54296875" style="195" bestFit="1" customWidth="1"/>
    <col min="771" max="1016" width="8.81640625" style="195"/>
    <col min="1017" max="1017" width="2.453125" style="195" customWidth="1"/>
    <col min="1018" max="1018" width="39.54296875" style="195" customWidth="1"/>
    <col min="1019" max="1019" width="16.453125" style="195" customWidth="1"/>
    <col min="1020" max="1020" width="16" style="195" customWidth="1"/>
    <col min="1021" max="1021" width="3.453125" style="195" customWidth="1"/>
    <col min="1022" max="1022" width="51.453125" style="195" bestFit="1" customWidth="1"/>
    <col min="1023" max="1023" width="16.54296875" style="195" customWidth="1"/>
    <col min="1024" max="1024" width="17" style="195" customWidth="1"/>
    <col min="1025" max="1025" width="1.54296875" style="195" customWidth="1"/>
    <col min="1026" max="1026" width="28.54296875" style="195" bestFit="1" customWidth="1"/>
    <col min="1027" max="1272" width="8.81640625" style="195"/>
    <col min="1273" max="1273" width="2.453125" style="195" customWidth="1"/>
    <col min="1274" max="1274" width="39.54296875" style="195" customWidth="1"/>
    <col min="1275" max="1275" width="16.453125" style="195" customWidth="1"/>
    <col min="1276" max="1276" width="16" style="195" customWidth="1"/>
    <col min="1277" max="1277" width="3.453125" style="195" customWidth="1"/>
    <col min="1278" max="1278" width="51.453125" style="195" bestFit="1" customWidth="1"/>
    <col min="1279" max="1279" width="16.54296875" style="195" customWidth="1"/>
    <col min="1280" max="1280" width="17" style="195" customWidth="1"/>
    <col min="1281" max="1281" width="1.54296875" style="195" customWidth="1"/>
    <col min="1282" max="1282" width="28.54296875" style="195" bestFit="1" customWidth="1"/>
    <col min="1283" max="1528" width="8.81640625" style="195"/>
    <col min="1529" max="1529" width="2.453125" style="195" customWidth="1"/>
    <col min="1530" max="1530" width="39.54296875" style="195" customWidth="1"/>
    <col min="1531" max="1531" width="16.453125" style="195" customWidth="1"/>
    <col min="1532" max="1532" width="16" style="195" customWidth="1"/>
    <col min="1533" max="1533" width="3.453125" style="195" customWidth="1"/>
    <col min="1534" max="1534" width="51.453125" style="195" bestFit="1" customWidth="1"/>
    <col min="1535" max="1535" width="16.54296875" style="195" customWidth="1"/>
    <col min="1536" max="1536" width="17" style="195" customWidth="1"/>
    <col min="1537" max="1537" width="1.54296875" style="195" customWidth="1"/>
    <col min="1538" max="1538" width="28.54296875" style="195" bestFit="1" customWidth="1"/>
    <col min="1539" max="1784" width="8.81640625" style="195"/>
    <col min="1785" max="1785" width="2.453125" style="195" customWidth="1"/>
    <col min="1786" max="1786" width="39.54296875" style="195" customWidth="1"/>
    <col min="1787" max="1787" width="16.453125" style="195" customWidth="1"/>
    <col min="1788" max="1788" width="16" style="195" customWidth="1"/>
    <col min="1789" max="1789" width="3.453125" style="195" customWidth="1"/>
    <col min="1790" max="1790" width="51.453125" style="195" bestFit="1" customWidth="1"/>
    <col min="1791" max="1791" width="16.54296875" style="195" customWidth="1"/>
    <col min="1792" max="1792" width="17" style="195" customWidth="1"/>
    <col min="1793" max="1793" width="1.54296875" style="195" customWidth="1"/>
    <col min="1794" max="1794" width="28.54296875" style="195" bestFit="1" customWidth="1"/>
    <col min="1795" max="2040" width="8.81640625" style="195"/>
    <col min="2041" max="2041" width="2.453125" style="195" customWidth="1"/>
    <col min="2042" max="2042" width="39.54296875" style="195" customWidth="1"/>
    <col min="2043" max="2043" width="16.453125" style="195" customWidth="1"/>
    <col min="2044" max="2044" width="16" style="195" customWidth="1"/>
    <col min="2045" max="2045" width="3.453125" style="195" customWidth="1"/>
    <col min="2046" max="2046" width="51.453125" style="195" bestFit="1" customWidth="1"/>
    <col min="2047" max="2047" width="16.54296875" style="195" customWidth="1"/>
    <col min="2048" max="2048" width="17" style="195" customWidth="1"/>
    <col min="2049" max="2049" width="1.54296875" style="195" customWidth="1"/>
    <col min="2050" max="2050" width="28.54296875" style="195" bestFit="1" customWidth="1"/>
    <col min="2051" max="2296" width="8.81640625" style="195"/>
    <col min="2297" max="2297" width="2.453125" style="195" customWidth="1"/>
    <col min="2298" max="2298" width="39.54296875" style="195" customWidth="1"/>
    <col min="2299" max="2299" width="16.453125" style="195" customWidth="1"/>
    <col min="2300" max="2300" width="16" style="195" customWidth="1"/>
    <col min="2301" max="2301" width="3.453125" style="195" customWidth="1"/>
    <col min="2302" max="2302" width="51.453125" style="195" bestFit="1" customWidth="1"/>
    <col min="2303" max="2303" width="16.54296875" style="195" customWidth="1"/>
    <col min="2304" max="2304" width="17" style="195" customWidth="1"/>
    <col min="2305" max="2305" width="1.54296875" style="195" customWidth="1"/>
    <col min="2306" max="2306" width="28.54296875" style="195" bestFit="1" customWidth="1"/>
    <col min="2307" max="2552" width="8.81640625" style="195"/>
    <col min="2553" max="2553" width="2.453125" style="195" customWidth="1"/>
    <col min="2554" max="2554" width="39.54296875" style="195" customWidth="1"/>
    <col min="2555" max="2555" width="16.453125" style="195" customWidth="1"/>
    <col min="2556" max="2556" width="16" style="195" customWidth="1"/>
    <col min="2557" max="2557" width="3.453125" style="195" customWidth="1"/>
    <col min="2558" max="2558" width="51.453125" style="195" bestFit="1" customWidth="1"/>
    <col min="2559" max="2559" width="16.54296875" style="195" customWidth="1"/>
    <col min="2560" max="2560" width="17" style="195" customWidth="1"/>
    <col min="2561" max="2561" width="1.54296875" style="195" customWidth="1"/>
    <col min="2562" max="2562" width="28.54296875" style="195" bestFit="1" customWidth="1"/>
    <col min="2563" max="2808" width="8.81640625" style="195"/>
    <col min="2809" max="2809" width="2.453125" style="195" customWidth="1"/>
    <col min="2810" max="2810" width="39.54296875" style="195" customWidth="1"/>
    <col min="2811" max="2811" width="16.453125" style="195" customWidth="1"/>
    <col min="2812" max="2812" width="16" style="195" customWidth="1"/>
    <col min="2813" max="2813" width="3.453125" style="195" customWidth="1"/>
    <col min="2814" max="2814" width="51.453125" style="195" bestFit="1" customWidth="1"/>
    <col min="2815" max="2815" width="16.54296875" style="195" customWidth="1"/>
    <col min="2816" max="2816" width="17" style="195" customWidth="1"/>
    <col min="2817" max="2817" width="1.54296875" style="195" customWidth="1"/>
    <col min="2818" max="2818" width="28.54296875" style="195" bestFit="1" customWidth="1"/>
    <col min="2819" max="3064" width="8.81640625" style="195"/>
    <col min="3065" max="3065" width="2.453125" style="195" customWidth="1"/>
    <col min="3066" max="3066" width="39.54296875" style="195" customWidth="1"/>
    <col min="3067" max="3067" width="16.453125" style="195" customWidth="1"/>
    <col min="3068" max="3068" width="16" style="195" customWidth="1"/>
    <col min="3069" max="3069" width="3.453125" style="195" customWidth="1"/>
    <col min="3070" max="3070" width="51.453125" style="195" bestFit="1" customWidth="1"/>
    <col min="3071" max="3071" width="16.54296875" style="195" customWidth="1"/>
    <col min="3072" max="3072" width="17" style="195" customWidth="1"/>
    <col min="3073" max="3073" width="1.54296875" style="195" customWidth="1"/>
    <col min="3074" max="3074" width="28.54296875" style="195" bestFit="1" customWidth="1"/>
    <col min="3075" max="3320" width="8.81640625" style="195"/>
    <col min="3321" max="3321" width="2.453125" style="195" customWidth="1"/>
    <col min="3322" max="3322" width="39.54296875" style="195" customWidth="1"/>
    <col min="3323" max="3323" width="16.453125" style="195" customWidth="1"/>
    <col min="3324" max="3324" width="16" style="195" customWidth="1"/>
    <col min="3325" max="3325" width="3.453125" style="195" customWidth="1"/>
    <col min="3326" max="3326" width="51.453125" style="195" bestFit="1" customWidth="1"/>
    <col min="3327" max="3327" width="16.54296875" style="195" customWidth="1"/>
    <col min="3328" max="3328" width="17" style="195" customWidth="1"/>
    <col min="3329" max="3329" width="1.54296875" style="195" customWidth="1"/>
    <col min="3330" max="3330" width="28.54296875" style="195" bestFit="1" customWidth="1"/>
    <col min="3331" max="3576" width="8.81640625" style="195"/>
    <col min="3577" max="3577" width="2.453125" style="195" customWidth="1"/>
    <col min="3578" max="3578" width="39.54296875" style="195" customWidth="1"/>
    <col min="3579" max="3579" width="16.453125" style="195" customWidth="1"/>
    <col min="3580" max="3580" width="16" style="195" customWidth="1"/>
    <col min="3581" max="3581" width="3.453125" style="195" customWidth="1"/>
    <col min="3582" max="3582" width="51.453125" style="195" bestFit="1" customWidth="1"/>
    <col min="3583" max="3583" width="16.54296875" style="195" customWidth="1"/>
    <col min="3584" max="3584" width="17" style="195" customWidth="1"/>
    <col min="3585" max="3585" width="1.54296875" style="195" customWidth="1"/>
    <col min="3586" max="3586" width="28.54296875" style="195" bestFit="1" customWidth="1"/>
    <col min="3587" max="3832" width="8.81640625" style="195"/>
    <col min="3833" max="3833" width="2.453125" style="195" customWidth="1"/>
    <col min="3834" max="3834" width="39.54296875" style="195" customWidth="1"/>
    <col min="3835" max="3835" width="16.453125" style="195" customWidth="1"/>
    <col min="3836" max="3836" width="16" style="195" customWidth="1"/>
    <col min="3837" max="3837" width="3.453125" style="195" customWidth="1"/>
    <col min="3838" max="3838" width="51.453125" style="195" bestFit="1" customWidth="1"/>
    <col min="3839" max="3839" width="16.54296875" style="195" customWidth="1"/>
    <col min="3840" max="3840" width="17" style="195" customWidth="1"/>
    <col min="3841" max="3841" width="1.54296875" style="195" customWidth="1"/>
    <col min="3842" max="3842" width="28.54296875" style="195" bestFit="1" customWidth="1"/>
    <col min="3843" max="4088" width="8.81640625" style="195"/>
    <col min="4089" max="4089" width="2.453125" style="195" customWidth="1"/>
    <col min="4090" max="4090" width="39.54296875" style="195" customWidth="1"/>
    <col min="4091" max="4091" width="16.453125" style="195" customWidth="1"/>
    <col min="4092" max="4092" width="16" style="195" customWidth="1"/>
    <col min="4093" max="4093" width="3.453125" style="195" customWidth="1"/>
    <col min="4094" max="4094" width="51.453125" style="195" bestFit="1" customWidth="1"/>
    <col min="4095" max="4095" width="16.54296875" style="195" customWidth="1"/>
    <col min="4096" max="4096" width="17" style="195" customWidth="1"/>
    <col min="4097" max="4097" width="1.54296875" style="195" customWidth="1"/>
    <col min="4098" max="4098" width="28.54296875" style="195" bestFit="1" customWidth="1"/>
    <col min="4099" max="4344" width="8.81640625" style="195"/>
    <col min="4345" max="4345" width="2.453125" style="195" customWidth="1"/>
    <col min="4346" max="4346" width="39.54296875" style="195" customWidth="1"/>
    <col min="4347" max="4347" width="16.453125" style="195" customWidth="1"/>
    <col min="4348" max="4348" width="16" style="195" customWidth="1"/>
    <col min="4349" max="4349" width="3.453125" style="195" customWidth="1"/>
    <col min="4350" max="4350" width="51.453125" style="195" bestFit="1" customWidth="1"/>
    <col min="4351" max="4351" width="16.54296875" style="195" customWidth="1"/>
    <col min="4352" max="4352" width="17" style="195" customWidth="1"/>
    <col min="4353" max="4353" width="1.54296875" style="195" customWidth="1"/>
    <col min="4354" max="4354" width="28.54296875" style="195" bestFit="1" customWidth="1"/>
    <col min="4355" max="4600" width="8.81640625" style="195"/>
    <col min="4601" max="4601" width="2.453125" style="195" customWidth="1"/>
    <col min="4602" max="4602" width="39.54296875" style="195" customWidth="1"/>
    <col min="4603" max="4603" width="16.453125" style="195" customWidth="1"/>
    <col min="4604" max="4604" width="16" style="195" customWidth="1"/>
    <col min="4605" max="4605" width="3.453125" style="195" customWidth="1"/>
    <col min="4606" max="4606" width="51.453125" style="195" bestFit="1" customWidth="1"/>
    <col min="4607" max="4607" width="16.54296875" style="195" customWidth="1"/>
    <col min="4608" max="4608" width="17" style="195" customWidth="1"/>
    <col min="4609" max="4609" width="1.54296875" style="195" customWidth="1"/>
    <col min="4610" max="4610" width="28.54296875" style="195" bestFit="1" customWidth="1"/>
    <col min="4611" max="4856" width="8.81640625" style="195"/>
    <col min="4857" max="4857" width="2.453125" style="195" customWidth="1"/>
    <col min="4858" max="4858" width="39.54296875" style="195" customWidth="1"/>
    <col min="4859" max="4859" width="16.453125" style="195" customWidth="1"/>
    <col min="4860" max="4860" width="16" style="195" customWidth="1"/>
    <col min="4861" max="4861" width="3.453125" style="195" customWidth="1"/>
    <col min="4862" max="4862" width="51.453125" style="195" bestFit="1" customWidth="1"/>
    <col min="4863" max="4863" width="16.54296875" style="195" customWidth="1"/>
    <col min="4864" max="4864" width="17" style="195" customWidth="1"/>
    <col min="4865" max="4865" width="1.54296875" style="195" customWidth="1"/>
    <col min="4866" max="4866" width="28.54296875" style="195" bestFit="1" customWidth="1"/>
    <col min="4867" max="5112" width="8.81640625" style="195"/>
    <col min="5113" max="5113" width="2.453125" style="195" customWidth="1"/>
    <col min="5114" max="5114" width="39.54296875" style="195" customWidth="1"/>
    <col min="5115" max="5115" width="16.453125" style="195" customWidth="1"/>
    <col min="5116" max="5116" width="16" style="195" customWidth="1"/>
    <col min="5117" max="5117" width="3.453125" style="195" customWidth="1"/>
    <col min="5118" max="5118" width="51.453125" style="195" bestFit="1" customWidth="1"/>
    <col min="5119" max="5119" width="16.54296875" style="195" customWidth="1"/>
    <col min="5120" max="5120" width="17" style="195" customWidth="1"/>
    <col min="5121" max="5121" width="1.54296875" style="195" customWidth="1"/>
    <col min="5122" max="5122" width="28.54296875" style="195" bestFit="1" customWidth="1"/>
    <col min="5123" max="5368" width="8.81640625" style="195"/>
    <col min="5369" max="5369" width="2.453125" style="195" customWidth="1"/>
    <col min="5370" max="5370" width="39.54296875" style="195" customWidth="1"/>
    <col min="5371" max="5371" width="16.453125" style="195" customWidth="1"/>
    <col min="5372" max="5372" width="16" style="195" customWidth="1"/>
    <col min="5373" max="5373" width="3.453125" style="195" customWidth="1"/>
    <col min="5374" max="5374" width="51.453125" style="195" bestFit="1" customWidth="1"/>
    <col min="5375" max="5375" width="16.54296875" style="195" customWidth="1"/>
    <col min="5376" max="5376" width="17" style="195" customWidth="1"/>
    <col min="5377" max="5377" width="1.54296875" style="195" customWidth="1"/>
    <col min="5378" max="5378" width="28.54296875" style="195" bestFit="1" customWidth="1"/>
    <col min="5379" max="5624" width="8.81640625" style="195"/>
    <col min="5625" max="5625" width="2.453125" style="195" customWidth="1"/>
    <col min="5626" max="5626" width="39.54296875" style="195" customWidth="1"/>
    <col min="5627" max="5627" width="16.453125" style="195" customWidth="1"/>
    <col min="5628" max="5628" width="16" style="195" customWidth="1"/>
    <col min="5629" max="5629" width="3.453125" style="195" customWidth="1"/>
    <col min="5630" max="5630" width="51.453125" style="195" bestFit="1" customWidth="1"/>
    <col min="5631" max="5631" width="16.54296875" style="195" customWidth="1"/>
    <col min="5632" max="5632" width="17" style="195" customWidth="1"/>
    <col min="5633" max="5633" width="1.54296875" style="195" customWidth="1"/>
    <col min="5634" max="5634" width="28.54296875" style="195" bestFit="1" customWidth="1"/>
    <col min="5635" max="5880" width="8.81640625" style="195"/>
    <col min="5881" max="5881" width="2.453125" style="195" customWidth="1"/>
    <col min="5882" max="5882" width="39.54296875" style="195" customWidth="1"/>
    <col min="5883" max="5883" width="16.453125" style="195" customWidth="1"/>
    <col min="5884" max="5884" width="16" style="195" customWidth="1"/>
    <col min="5885" max="5885" width="3.453125" style="195" customWidth="1"/>
    <col min="5886" max="5886" width="51.453125" style="195" bestFit="1" customWidth="1"/>
    <col min="5887" max="5887" width="16.54296875" style="195" customWidth="1"/>
    <col min="5888" max="5888" width="17" style="195" customWidth="1"/>
    <col min="5889" max="5889" width="1.54296875" style="195" customWidth="1"/>
    <col min="5890" max="5890" width="28.54296875" style="195" bestFit="1" customWidth="1"/>
    <col min="5891" max="6136" width="8.81640625" style="195"/>
    <col min="6137" max="6137" width="2.453125" style="195" customWidth="1"/>
    <col min="6138" max="6138" width="39.54296875" style="195" customWidth="1"/>
    <col min="6139" max="6139" width="16.453125" style="195" customWidth="1"/>
    <col min="6140" max="6140" width="16" style="195" customWidth="1"/>
    <col min="6141" max="6141" width="3.453125" style="195" customWidth="1"/>
    <col min="6142" max="6142" width="51.453125" style="195" bestFit="1" customWidth="1"/>
    <col min="6143" max="6143" width="16.54296875" style="195" customWidth="1"/>
    <col min="6144" max="6144" width="17" style="195" customWidth="1"/>
    <col min="6145" max="6145" width="1.54296875" style="195" customWidth="1"/>
    <col min="6146" max="6146" width="28.54296875" style="195" bestFit="1" customWidth="1"/>
    <col min="6147" max="6392" width="8.81640625" style="195"/>
    <col min="6393" max="6393" width="2.453125" style="195" customWidth="1"/>
    <col min="6394" max="6394" width="39.54296875" style="195" customWidth="1"/>
    <col min="6395" max="6395" width="16.453125" style="195" customWidth="1"/>
    <col min="6396" max="6396" width="16" style="195" customWidth="1"/>
    <col min="6397" max="6397" width="3.453125" style="195" customWidth="1"/>
    <col min="6398" max="6398" width="51.453125" style="195" bestFit="1" customWidth="1"/>
    <col min="6399" max="6399" width="16.54296875" style="195" customWidth="1"/>
    <col min="6400" max="6400" width="17" style="195" customWidth="1"/>
    <col min="6401" max="6401" width="1.54296875" style="195" customWidth="1"/>
    <col min="6402" max="6402" width="28.54296875" style="195" bestFit="1" customWidth="1"/>
    <col min="6403" max="6648" width="8.81640625" style="195"/>
    <col min="6649" max="6649" width="2.453125" style="195" customWidth="1"/>
    <col min="6650" max="6650" width="39.54296875" style="195" customWidth="1"/>
    <col min="6651" max="6651" width="16.453125" style="195" customWidth="1"/>
    <col min="6652" max="6652" width="16" style="195" customWidth="1"/>
    <col min="6653" max="6653" width="3.453125" style="195" customWidth="1"/>
    <col min="6654" max="6654" width="51.453125" style="195" bestFit="1" customWidth="1"/>
    <col min="6655" max="6655" width="16.54296875" style="195" customWidth="1"/>
    <col min="6656" max="6656" width="17" style="195" customWidth="1"/>
    <col min="6657" max="6657" width="1.54296875" style="195" customWidth="1"/>
    <col min="6658" max="6658" width="28.54296875" style="195" bestFit="1" customWidth="1"/>
    <col min="6659" max="6904" width="8.81640625" style="195"/>
    <col min="6905" max="6905" width="2.453125" style="195" customWidth="1"/>
    <col min="6906" max="6906" width="39.54296875" style="195" customWidth="1"/>
    <col min="6907" max="6907" width="16.453125" style="195" customWidth="1"/>
    <col min="6908" max="6908" width="16" style="195" customWidth="1"/>
    <col min="6909" max="6909" width="3.453125" style="195" customWidth="1"/>
    <col min="6910" max="6910" width="51.453125" style="195" bestFit="1" customWidth="1"/>
    <col min="6911" max="6911" width="16.54296875" style="195" customWidth="1"/>
    <col min="6912" max="6912" width="17" style="195" customWidth="1"/>
    <col min="6913" max="6913" width="1.54296875" style="195" customWidth="1"/>
    <col min="6914" max="6914" width="28.54296875" style="195" bestFit="1" customWidth="1"/>
    <col min="6915" max="7160" width="8.81640625" style="195"/>
    <col min="7161" max="7161" width="2.453125" style="195" customWidth="1"/>
    <col min="7162" max="7162" width="39.54296875" style="195" customWidth="1"/>
    <col min="7163" max="7163" width="16.453125" style="195" customWidth="1"/>
    <col min="7164" max="7164" width="16" style="195" customWidth="1"/>
    <col min="7165" max="7165" width="3.453125" style="195" customWidth="1"/>
    <col min="7166" max="7166" width="51.453125" style="195" bestFit="1" customWidth="1"/>
    <col min="7167" max="7167" width="16.54296875" style="195" customWidth="1"/>
    <col min="7168" max="7168" width="17" style="195" customWidth="1"/>
    <col min="7169" max="7169" width="1.54296875" style="195" customWidth="1"/>
    <col min="7170" max="7170" width="28.54296875" style="195" bestFit="1" customWidth="1"/>
    <col min="7171" max="7416" width="8.81640625" style="195"/>
    <col min="7417" max="7417" width="2.453125" style="195" customWidth="1"/>
    <col min="7418" max="7418" width="39.54296875" style="195" customWidth="1"/>
    <col min="7419" max="7419" width="16.453125" style="195" customWidth="1"/>
    <col min="7420" max="7420" width="16" style="195" customWidth="1"/>
    <col min="7421" max="7421" width="3.453125" style="195" customWidth="1"/>
    <col min="7422" max="7422" width="51.453125" style="195" bestFit="1" customWidth="1"/>
    <col min="7423" max="7423" width="16.54296875" style="195" customWidth="1"/>
    <col min="7424" max="7424" width="17" style="195" customWidth="1"/>
    <col min="7425" max="7425" width="1.54296875" style="195" customWidth="1"/>
    <col min="7426" max="7426" width="28.54296875" style="195" bestFit="1" customWidth="1"/>
    <col min="7427" max="7672" width="8.81640625" style="195"/>
    <col min="7673" max="7673" width="2.453125" style="195" customWidth="1"/>
    <col min="7674" max="7674" width="39.54296875" style="195" customWidth="1"/>
    <col min="7675" max="7675" width="16.453125" style="195" customWidth="1"/>
    <col min="7676" max="7676" width="16" style="195" customWidth="1"/>
    <col min="7677" max="7677" width="3.453125" style="195" customWidth="1"/>
    <col min="7678" max="7678" width="51.453125" style="195" bestFit="1" customWidth="1"/>
    <col min="7679" max="7679" width="16.54296875" style="195" customWidth="1"/>
    <col min="7680" max="7680" width="17" style="195" customWidth="1"/>
    <col min="7681" max="7681" width="1.54296875" style="195" customWidth="1"/>
    <col min="7682" max="7682" width="28.54296875" style="195" bestFit="1" customWidth="1"/>
    <col min="7683" max="7928" width="8.81640625" style="195"/>
    <col min="7929" max="7929" width="2.453125" style="195" customWidth="1"/>
    <col min="7930" max="7930" width="39.54296875" style="195" customWidth="1"/>
    <col min="7931" max="7931" width="16.453125" style="195" customWidth="1"/>
    <col min="7932" max="7932" width="16" style="195" customWidth="1"/>
    <col min="7933" max="7933" width="3.453125" style="195" customWidth="1"/>
    <col min="7934" max="7934" width="51.453125" style="195" bestFit="1" customWidth="1"/>
    <col min="7935" max="7935" width="16.54296875" style="195" customWidth="1"/>
    <col min="7936" max="7936" width="17" style="195" customWidth="1"/>
    <col min="7937" max="7937" width="1.54296875" style="195" customWidth="1"/>
    <col min="7938" max="7938" width="28.54296875" style="195" bestFit="1" customWidth="1"/>
    <col min="7939" max="8184" width="8.81640625" style="195"/>
    <col min="8185" max="8185" width="2.453125" style="195" customWidth="1"/>
    <col min="8186" max="8186" width="39.54296875" style="195" customWidth="1"/>
    <col min="8187" max="8187" width="16.453125" style="195" customWidth="1"/>
    <col min="8188" max="8188" width="16" style="195" customWidth="1"/>
    <col min="8189" max="8189" width="3.453125" style="195" customWidth="1"/>
    <col min="8190" max="8190" width="51.453125" style="195" bestFit="1" customWidth="1"/>
    <col min="8191" max="8191" width="16.54296875" style="195" customWidth="1"/>
    <col min="8192" max="8192" width="17" style="195" customWidth="1"/>
    <col min="8193" max="8193" width="1.54296875" style="195" customWidth="1"/>
    <col min="8194" max="8194" width="28.54296875" style="195" bestFit="1" customWidth="1"/>
    <col min="8195" max="8440" width="8.81640625" style="195"/>
    <col min="8441" max="8441" width="2.453125" style="195" customWidth="1"/>
    <col min="8442" max="8442" width="39.54296875" style="195" customWidth="1"/>
    <col min="8443" max="8443" width="16.453125" style="195" customWidth="1"/>
    <col min="8444" max="8444" width="16" style="195" customWidth="1"/>
    <col min="8445" max="8445" width="3.453125" style="195" customWidth="1"/>
    <col min="8446" max="8446" width="51.453125" style="195" bestFit="1" customWidth="1"/>
    <col min="8447" max="8447" width="16.54296875" style="195" customWidth="1"/>
    <col min="8448" max="8448" width="17" style="195" customWidth="1"/>
    <col min="8449" max="8449" width="1.54296875" style="195" customWidth="1"/>
    <col min="8450" max="8450" width="28.54296875" style="195" bestFit="1" customWidth="1"/>
    <col min="8451" max="8696" width="8.81640625" style="195"/>
    <col min="8697" max="8697" width="2.453125" style="195" customWidth="1"/>
    <col min="8698" max="8698" width="39.54296875" style="195" customWidth="1"/>
    <col min="8699" max="8699" width="16.453125" style="195" customWidth="1"/>
    <col min="8700" max="8700" width="16" style="195" customWidth="1"/>
    <col min="8701" max="8701" width="3.453125" style="195" customWidth="1"/>
    <col min="8702" max="8702" width="51.453125" style="195" bestFit="1" customWidth="1"/>
    <col min="8703" max="8703" width="16.54296875" style="195" customWidth="1"/>
    <col min="8704" max="8704" width="17" style="195" customWidth="1"/>
    <col min="8705" max="8705" width="1.54296875" style="195" customWidth="1"/>
    <col min="8706" max="8706" width="28.54296875" style="195" bestFit="1" customWidth="1"/>
    <col min="8707" max="8952" width="8.81640625" style="195"/>
    <col min="8953" max="8953" width="2.453125" style="195" customWidth="1"/>
    <col min="8954" max="8954" width="39.54296875" style="195" customWidth="1"/>
    <col min="8955" max="8955" width="16.453125" style="195" customWidth="1"/>
    <col min="8956" max="8956" width="16" style="195" customWidth="1"/>
    <col min="8957" max="8957" width="3.453125" style="195" customWidth="1"/>
    <col min="8958" max="8958" width="51.453125" style="195" bestFit="1" customWidth="1"/>
    <col min="8959" max="8959" width="16.54296875" style="195" customWidth="1"/>
    <col min="8960" max="8960" width="17" style="195" customWidth="1"/>
    <col min="8961" max="8961" width="1.54296875" style="195" customWidth="1"/>
    <col min="8962" max="8962" width="28.54296875" style="195" bestFit="1" customWidth="1"/>
    <col min="8963" max="9208" width="8.81640625" style="195"/>
    <col min="9209" max="9209" width="2.453125" style="195" customWidth="1"/>
    <col min="9210" max="9210" width="39.54296875" style="195" customWidth="1"/>
    <col min="9211" max="9211" width="16.453125" style="195" customWidth="1"/>
    <col min="9212" max="9212" width="16" style="195" customWidth="1"/>
    <col min="9213" max="9213" width="3.453125" style="195" customWidth="1"/>
    <col min="9214" max="9214" width="51.453125" style="195" bestFit="1" customWidth="1"/>
    <col min="9215" max="9215" width="16.54296875" style="195" customWidth="1"/>
    <col min="9216" max="9216" width="17" style="195" customWidth="1"/>
    <col min="9217" max="9217" width="1.54296875" style="195" customWidth="1"/>
    <col min="9218" max="9218" width="28.54296875" style="195" bestFit="1" customWidth="1"/>
    <col min="9219" max="9464" width="8.81640625" style="195"/>
    <col min="9465" max="9465" width="2.453125" style="195" customWidth="1"/>
    <col min="9466" max="9466" width="39.54296875" style="195" customWidth="1"/>
    <col min="9467" max="9467" width="16.453125" style="195" customWidth="1"/>
    <col min="9468" max="9468" width="16" style="195" customWidth="1"/>
    <col min="9469" max="9469" width="3.453125" style="195" customWidth="1"/>
    <col min="9470" max="9470" width="51.453125" style="195" bestFit="1" customWidth="1"/>
    <col min="9471" max="9471" width="16.54296875" style="195" customWidth="1"/>
    <col min="9472" max="9472" width="17" style="195" customWidth="1"/>
    <col min="9473" max="9473" width="1.54296875" style="195" customWidth="1"/>
    <col min="9474" max="9474" width="28.54296875" style="195" bestFit="1" customWidth="1"/>
    <col min="9475" max="9720" width="8.81640625" style="195"/>
    <col min="9721" max="9721" width="2.453125" style="195" customWidth="1"/>
    <col min="9722" max="9722" width="39.54296875" style="195" customWidth="1"/>
    <col min="9723" max="9723" width="16.453125" style="195" customWidth="1"/>
    <col min="9724" max="9724" width="16" style="195" customWidth="1"/>
    <col min="9725" max="9725" width="3.453125" style="195" customWidth="1"/>
    <col min="9726" max="9726" width="51.453125" style="195" bestFit="1" customWidth="1"/>
    <col min="9727" max="9727" width="16.54296875" style="195" customWidth="1"/>
    <col min="9728" max="9728" width="17" style="195" customWidth="1"/>
    <col min="9729" max="9729" width="1.54296875" style="195" customWidth="1"/>
    <col min="9730" max="9730" width="28.54296875" style="195" bestFit="1" customWidth="1"/>
    <col min="9731" max="9976" width="8.81640625" style="195"/>
    <col min="9977" max="9977" width="2.453125" style="195" customWidth="1"/>
    <col min="9978" max="9978" width="39.54296875" style="195" customWidth="1"/>
    <col min="9979" max="9979" width="16.453125" style="195" customWidth="1"/>
    <col min="9980" max="9980" width="16" style="195" customWidth="1"/>
    <col min="9981" max="9981" width="3.453125" style="195" customWidth="1"/>
    <col min="9982" max="9982" width="51.453125" style="195" bestFit="1" customWidth="1"/>
    <col min="9983" max="9983" width="16.54296875" style="195" customWidth="1"/>
    <col min="9984" max="9984" width="17" style="195" customWidth="1"/>
    <col min="9985" max="9985" width="1.54296875" style="195" customWidth="1"/>
    <col min="9986" max="9986" width="28.54296875" style="195" bestFit="1" customWidth="1"/>
    <col min="9987" max="10232" width="8.81640625" style="195"/>
    <col min="10233" max="10233" width="2.453125" style="195" customWidth="1"/>
    <col min="10234" max="10234" width="39.54296875" style="195" customWidth="1"/>
    <col min="10235" max="10235" width="16.453125" style="195" customWidth="1"/>
    <col min="10236" max="10236" width="16" style="195" customWidth="1"/>
    <col min="10237" max="10237" width="3.453125" style="195" customWidth="1"/>
    <col min="10238" max="10238" width="51.453125" style="195" bestFit="1" customWidth="1"/>
    <col min="10239" max="10239" width="16.54296875" style="195" customWidth="1"/>
    <col min="10240" max="10240" width="17" style="195" customWidth="1"/>
    <col min="10241" max="10241" width="1.54296875" style="195" customWidth="1"/>
    <col min="10242" max="10242" width="28.54296875" style="195" bestFit="1" customWidth="1"/>
    <col min="10243" max="10488" width="8.81640625" style="195"/>
    <col min="10489" max="10489" width="2.453125" style="195" customWidth="1"/>
    <col min="10490" max="10490" width="39.54296875" style="195" customWidth="1"/>
    <col min="10491" max="10491" width="16.453125" style="195" customWidth="1"/>
    <col min="10492" max="10492" width="16" style="195" customWidth="1"/>
    <col min="10493" max="10493" width="3.453125" style="195" customWidth="1"/>
    <col min="10494" max="10494" width="51.453125" style="195" bestFit="1" customWidth="1"/>
    <col min="10495" max="10495" width="16.54296875" style="195" customWidth="1"/>
    <col min="10496" max="10496" width="17" style="195" customWidth="1"/>
    <col min="10497" max="10497" width="1.54296875" style="195" customWidth="1"/>
    <col min="10498" max="10498" width="28.54296875" style="195" bestFit="1" customWidth="1"/>
    <col min="10499" max="10744" width="8.81640625" style="195"/>
    <col min="10745" max="10745" width="2.453125" style="195" customWidth="1"/>
    <col min="10746" max="10746" width="39.54296875" style="195" customWidth="1"/>
    <col min="10747" max="10747" width="16.453125" style="195" customWidth="1"/>
    <col min="10748" max="10748" width="16" style="195" customWidth="1"/>
    <col min="10749" max="10749" width="3.453125" style="195" customWidth="1"/>
    <col min="10750" max="10750" width="51.453125" style="195" bestFit="1" customWidth="1"/>
    <col min="10751" max="10751" width="16.54296875" style="195" customWidth="1"/>
    <col min="10752" max="10752" width="17" style="195" customWidth="1"/>
    <col min="10753" max="10753" width="1.54296875" style="195" customWidth="1"/>
    <col min="10754" max="10754" width="28.54296875" style="195" bestFit="1" customWidth="1"/>
    <col min="10755" max="11000" width="8.81640625" style="195"/>
    <col min="11001" max="11001" width="2.453125" style="195" customWidth="1"/>
    <col min="11002" max="11002" width="39.54296875" style="195" customWidth="1"/>
    <col min="11003" max="11003" width="16.453125" style="195" customWidth="1"/>
    <col min="11004" max="11004" width="16" style="195" customWidth="1"/>
    <col min="11005" max="11005" width="3.453125" style="195" customWidth="1"/>
    <col min="11006" max="11006" width="51.453125" style="195" bestFit="1" customWidth="1"/>
    <col min="11007" max="11007" width="16.54296875" style="195" customWidth="1"/>
    <col min="11008" max="11008" width="17" style="195" customWidth="1"/>
    <col min="11009" max="11009" width="1.54296875" style="195" customWidth="1"/>
    <col min="11010" max="11010" width="28.54296875" style="195" bestFit="1" customWidth="1"/>
    <col min="11011" max="11256" width="8.81640625" style="195"/>
    <col min="11257" max="11257" width="2.453125" style="195" customWidth="1"/>
    <col min="11258" max="11258" width="39.54296875" style="195" customWidth="1"/>
    <col min="11259" max="11259" width="16.453125" style="195" customWidth="1"/>
    <col min="11260" max="11260" width="16" style="195" customWidth="1"/>
    <col min="11261" max="11261" width="3.453125" style="195" customWidth="1"/>
    <col min="11262" max="11262" width="51.453125" style="195" bestFit="1" customWidth="1"/>
    <col min="11263" max="11263" width="16.54296875" style="195" customWidth="1"/>
    <col min="11264" max="11264" width="17" style="195" customWidth="1"/>
    <col min="11265" max="11265" width="1.54296875" style="195" customWidth="1"/>
    <col min="11266" max="11266" width="28.54296875" style="195" bestFit="1" customWidth="1"/>
    <col min="11267" max="11512" width="8.81640625" style="195"/>
    <col min="11513" max="11513" width="2.453125" style="195" customWidth="1"/>
    <col min="11514" max="11514" width="39.54296875" style="195" customWidth="1"/>
    <col min="11515" max="11515" width="16.453125" style="195" customWidth="1"/>
    <col min="11516" max="11516" width="16" style="195" customWidth="1"/>
    <col min="11517" max="11517" width="3.453125" style="195" customWidth="1"/>
    <col min="11518" max="11518" width="51.453125" style="195" bestFit="1" customWidth="1"/>
    <col min="11519" max="11519" width="16.54296875" style="195" customWidth="1"/>
    <col min="11520" max="11520" width="17" style="195" customWidth="1"/>
    <col min="11521" max="11521" width="1.54296875" style="195" customWidth="1"/>
    <col min="11522" max="11522" width="28.54296875" style="195" bestFit="1" customWidth="1"/>
    <col min="11523" max="11768" width="8.81640625" style="195"/>
    <col min="11769" max="11769" width="2.453125" style="195" customWidth="1"/>
    <col min="11770" max="11770" width="39.54296875" style="195" customWidth="1"/>
    <col min="11771" max="11771" width="16.453125" style="195" customWidth="1"/>
    <col min="11772" max="11772" width="16" style="195" customWidth="1"/>
    <col min="11773" max="11773" width="3.453125" style="195" customWidth="1"/>
    <col min="11774" max="11774" width="51.453125" style="195" bestFit="1" customWidth="1"/>
    <col min="11775" max="11775" width="16.54296875" style="195" customWidth="1"/>
    <col min="11776" max="11776" width="17" style="195" customWidth="1"/>
    <col min="11777" max="11777" width="1.54296875" style="195" customWidth="1"/>
    <col min="11778" max="11778" width="28.54296875" style="195" bestFit="1" customWidth="1"/>
    <col min="11779" max="12024" width="8.81640625" style="195"/>
    <col min="12025" max="12025" width="2.453125" style="195" customWidth="1"/>
    <col min="12026" max="12026" width="39.54296875" style="195" customWidth="1"/>
    <col min="12027" max="12027" width="16.453125" style="195" customWidth="1"/>
    <col min="12028" max="12028" width="16" style="195" customWidth="1"/>
    <col min="12029" max="12029" width="3.453125" style="195" customWidth="1"/>
    <col min="12030" max="12030" width="51.453125" style="195" bestFit="1" customWidth="1"/>
    <col min="12031" max="12031" width="16.54296875" style="195" customWidth="1"/>
    <col min="12032" max="12032" width="17" style="195" customWidth="1"/>
    <col min="12033" max="12033" width="1.54296875" style="195" customWidth="1"/>
    <col min="12034" max="12034" width="28.54296875" style="195" bestFit="1" customWidth="1"/>
    <col min="12035" max="12280" width="8.81640625" style="195"/>
    <col min="12281" max="12281" width="2.453125" style="195" customWidth="1"/>
    <col min="12282" max="12282" width="39.54296875" style="195" customWidth="1"/>
    <col min="12283" max="12283" width="16.453125" style="195" customWidth="1"/>
    <col min="12284" max="12284" width="16" style="195" customWidth="1"/>
    <col min="12285" max="12285" width="3.453125" style="195" customWidth="1"/>
    <col min="12286" max="12286" width="51.453125" style="195" bestFit="1" customWidth="1"/>
    <col min="12287" max="12287" width="16.54296875" style="195" customWidth="1"/>
    <col min="12288" max="12288" width="17" style="195" customWidth="1"/>
    <col min="12289" max="12289" width="1.54296875" style="195" customWidth="1"/>
    <col min="12290" max="12290" width="28.54296875" style="195" bestFit="1" customWidth="1"/>
    <col min="12291" max="12536" width="8.81640625" style="195"/>
    <col min="12537" max="12537" width="2.453125" style="195" customWidth="1"/>
    <col min="12538" max="12538" width="39.54296875" style="195" customWidth="1"/>
    <col min="12539" max="12539" width="16.453125" style="195" customWidth="1"/>
    <col min="12540" max="12540" width="16" style="195" customWidth="1"/>
    <col min="12541" max="12541" width="3.453125" style="195" customWidth="1"/>
    <col min="12542" max="12542" width="51.453125" style="195" bestFit="1" customWidth="1"/>
    <col min="12543" max="12543" width="16.54296875" style="195" customWidth="1"/>
    <col min="12544" max="12544" width="17" style="195" customWidth="1"/>
    <col min="12545" max="12545" width="1.54296875" style="195" customWidth="1"/>
    <col min="12546" max="12546" width="28.54296875" style="195" bestFit="1" customWidth="1"/>
    <col min="12547" max="12792" width="8.81640625" style="195"/>
    <col min="12793" max="12793" width="2.453125" style="195" customWidth="1"/>
    <col min="12794" max="12794" width="39.54296875" style="195" customWidth="1"/>
    <col min="12795" max="12795" width="16.453125" style="195" customWidth="1"/>
    <col min="12796" max="12796" width="16" style="195" customWidth="1"/>
    <col min="12797" max="12797" width="3.453125" style="195" customWidth="1"/>
    <col min="12798" max="12798" width="51.453125" style="195" bestFit="1" customWidth="1"/>
    <col min="12799" max="12799" width="16.54296875" style="195" customWidth="1"/>
    <col min="12800" max="12800" width="17" style="195" customWidth="1"/>
    <col min="12801" max="12801" width="1.54296875" style="195" customWidth="1"/>
    <col min="12802" max="12802" width="28.54296875" style="195" bestFit="1" customWidth="1"/>
    <col min="12803" max="13048" width="8.81640625" style="195"/>
    <col min="13049" max="13049" width="2.453125" style="195" customWidth="1"/>
    <col min="13050" max="13050" width="39.54296875" style="195" customWidth="1"/>
    <col min="13051" max="13051" width="16.453125" style="195" customWidth="1"/>
    <col min="13052" max="13052" width="16" style="195" customWidth="1"/>
    <col min="13053" max="13053" width="3.453125" style="195" customWidth="1"/>
    <col min="13054" max="13054" width="51.453125" style="195" bestFit="1" customWidth="1"/>
    <col min="13055" max="13055" width="16.54296875" style="195" customWidth="1"/>
    <col min="13056" max="13056" width="17" style="195" customWidth="1"/>
    <col min="13057" max="13057" width="1.54296875" style="195" customWidth="1"/>
    <col min="13058" max="13058" width="28.54296875" style="195" bestFit="1" customWidth="1"/>
    <col min="13059" max="13304" width="8.81640625" style="195"/>
    <col min="13305" max="13305" width="2.453125" style="195" customWidth="1"/>
    <col min="13306" max="13306" width="39.54296875" style="195" customWidth="1"/>
    <col min="13307" max="13307" width="16.453125" style="195" customWidth="1"/>
    <col min="13308" max="13308" width="16" style="195" customWidth="1"/>
    <col min="13309" max="13309" width="3.453125" style="195" customWidth="1"/>
    <col min="13310" max="13310" width="51.453125" style="195" bestFit="1" customWidth="1"/>
    <col min="13311" max="13311" width="16.54296875" style="195" customWidth="1"/>
    <col min="13312" max="13312" width="17" style="195" customWidth="1"/>
    <col min="13313" max="13313" width="1.54296875" style="195" customWidth="1"/>
    <col min="13314" max="13314" width="28.54296875" style="195" bestFit="1" customWidth="1"/>
    <col min="13315" max="13560" width="8.81640625" style="195"/>
    <col min="13561" max="13561" width="2.453125" style="195" customWidth="1"/>
    <col min="13562" max="13562" width="39.54296875" style="195" customWidth="1"/>
    <col min="13563" max="13563" width="16.453125" style="195" customWidth="1"/>
    <col min="13564" max="13564" width="16" style="195" customWidth="1"/>
    <col min="13565" max="13565" width="3.453125" style="195" customWidth="1"/>
    <col min="13566" max="13566" width="51.453125" style="195" bestFit="1" customWidth="1"/>
    <col min="13567" max="13567" width="16.54296875" style="195" customWidth="1"/>
    <col min="13568" max="13568" width="17" style="195" customWidth="1"/>
    <col min="13569" max="13569" width="1.54296875" style="195" customWidth="1"/>
    <col min="13570" max="13570" width="28.54296875" style="195" bestFit="1" customWidth="1"/>
    <col min="13571" max="13816" width="8.81640625" style="195"/>
    <col min="13817" max="13817" width="2.453125" style="195" customWidth="1"/>
    <col min="13818" max="13818" width="39.54296875" style="195" customWidth="1"/>
    <col min="13819" max="13819" width="16.453125" style="195" customWidth="1"/>
    <col min="13820" max="13820" width="16" style="195" customWidth="1"/>
    <col min="13821" max="13821" width="3.453125" style="195" customWidth="1"/>
    <col min="13822" max="13822" width="51.453125" style="195" bestFit="1" customWidth="1"/>
    <col min="13823" max="13823" width="16.54296875" style="195" customWidth="1"/>
    <col min="13824" max="13824" width="17" style="195" customWidth="1"/>
    <col min="13825" max="13825" width="1.54296875" style="195" customWidth="1"/>
    <col min="13826" max="13826" width="28.54296875" style="195" bestFit="1" customWidth="1"/>
    <col min="13827" max="14072" width="8.81640625" style="195"/>
    <col min="14073" max="14073" width="2.453125" style="195" customWidth="1"/>
    <col min="14074" max="14074" width="39.54296875" style="195" customWidth="1"/>
    <col min="14075" max="14075" width="16.453125" style="195" customWidth="1"/>
    <col min="14076" max="14076" width="16" style="195" customWidth="1"/>
    <col min="14077" max="14077" width="3.453125" style="195" customWidth="1"/>
    <col min="14078" max="14078" width="51.453125" style="195" bestFit="1" customWidth="1"/>
    <col min="14079" max="14079" width="16.54296875" style="195" customWidth="1"/>
    <col min="14080" max="14080" width="17" style="195" customWidth="1"/>
    <col min="14081" max="14081" width="1.54296875" style="195" customWidth="1"/>
    <col min="14082" max="14082" width="28.54296875" style="195" bestFit="1" customWidth="1"/>
    <col min="14083" max="14328" width="8.81640625" style="195"/>
    <col min="14329" max="14329" width="2.453125" style="195" customWidth="1"/>
    <col min="14330" max="14330" width="39.54296875" style="195" customWidth="1"/>
    <col min="14331" max="14331" width="16.453125" style="195" customWidth="1"/>
    <col min="14332" max="14332" width="16" style="195" customWidth="1"/>
    <col min="14333" max="14333" width="3.453125" style="195" customWidth="1"/>
    <col min="14334" max="14334" width="51.453125" style="195" bestFit="1" customWidth="1"/>
    <col min="14335" max="14335" width="16.54296875" style="195" customWidth="1"/>
    <col min="14336" max="14336" width="17" style="195" customWidth="1"/>
    <col min="14337" max="14337" width="1.54296875" style="195" customWidth="1"/>
    <col min="14338" max="14338" width="28.54296875" style="195" bestFit="1" customWidth="1"/>
    <col min="14339" max="14584" width="8.81640625" style="195"/>
    <col min="14585" max="14585" width="2.453125" style="195" customWidth="1"/>
    <col min="14586" max="14586" width="39.54296875" style="195" customWidth="1"/>
    <col min="14587" max="14587" width="16.453125" style="195" customWidth="1"/>
    <col min="14588" max="14588" width="16" style="195" customWidth="1"/>
    <col min="14589" max="14589" width="3.453125" style="195" customWidth="1"/>
    <col min="14590" max="14590" width="51.453125" style="195" bestFit="1" customWidth="1"/>
    <col min="14591" max="14591" width="16.54296875" style="195" customWidth="1"/>
    <col min="14592" max="14592" width="17" style="195" customWidth="1"/>
    <col min="14593" max="14593" width="1.54296875" style="195" customWidth="1"/>
    <col min="14594" max="14594" width="28.54296875" style="195" bestFit="1" customWidth="1"/>
    <col min="14595" max="14840" width="8.81640625" style="195"/>
    <col min="14841" max="14841" width="2.453125" style="195" customWidth="1"/>
    <col min="14842" max="14842" width="39.54296875" style="195" customWidth="1"/>
    <col min="14843" max="14843" width="16.453125" style="195" customWidth="1"/>
    <col min="14844" max="14844" width="16" style="195" customWidth="1"/>
    <col min="14845" max="14845" width="3.453125" style="195" customWidth="1"/>
    <col min="14846" max="14846" width="51.453125" style="195" bestFit="1" customWidth="1"/>
    <col min="14847" max="14847" width="16.54296875" style="195" customWidth="1"/>
    <col min="14848" max="14848" width="17" style="195" customWidth="1"/>
    <col min="14849" max="14849" width="1.54296875" style="195" customWidth="1"/>
    <col min="14850" max="14850" width="28.54296875" style="195" bestFit="1" customWidth="1"/>
    <col min="14851" max="15096" width="8.81640625" style="195"/>
    <col min="15097" max="15097" width="2.453125" style="195" customWidth="1"/>
    <col min="15098" max="15098" width="39.54296875" style="195" customWidth="1"/>
    <col min="15099" max="15099" width="16.453125" style="195" customWidth="1"/>
    <col min="15100" max="15100" width="16" style="195" customWidth="1"/>
    <col min="15101" max="15101" width="3.453125" style="195" customWidth="1"/>
    <col min="15102" max="15102" width="51.453125" style="195" bestFit="1" customWidth="1"/>
    <col min="15103" max="15103" width="16.54296875" style="195" customWidth="1"/>
    <col min="15104" max="15104" width="17" style="195" customWidth="1"/>
    <col min="15105" max="15105" width="1.54296875" style="195" customWidth="1"/>
    <col min="15106" max="15106" width="28.54296875" style="195" bestFit="1" customWidth="1"/>
    <col min="15107" max="15352" width="8.81640625" style="195"/>
    <col min="15353" max="15353" width="2.453125" style="195" customWidth="1"/>
    <col min="15354" max="15354" width="39.54296875" style="195" customWidth="1"/>
    <col min="15355" max="15355" width="16.453125" style="195" customWidth="1"/>
    <col min="15356" max="15356" width="16" style="195" customWidth="1"/>
    <col min="15357" max="15357" width="3.453125" style="195" customWidth="1"/>
    <col min="15358" max="15358" width="51.453125" style="195" bestFit="1" customWidth="1"/>
    <col min="15359" max="15359" width="16.54296875" style="195" customWidth="1"/>
    <col min="15360" max="15360" width="17" style="195" customWidth="1"/>
    <col min="15361" max="15361" width="1.54296875" style="195" customWidth="1"/>
    <col min="15362" max="15362" width="28.54296875" style="195" bestFit="1" customWidth="1"/>
    <col min="15363" max="15608" width="8.81640625" style="195"/>
    <col min="15609" max="15609" width="2.453125" style="195" customWidth="1"/>
    <col min="15610" max="15610" width="39.54296875" style="195" customWidth="1"/>
    <col min="15611" max="15611" width="16.453125" style="195" customWidth="1"/>
    <col min="15612" max="15612" width="16" style="195" customWidth="1"/>
    <col min="15613" max="15613" width="3.453125" style="195" customWidth="1"/>
    <col min="15614" max="15614" width="51.453125" style="195" bestFit="1" customWidth="1"/>
    <col min="15615" max="15615" width="16.54296875" style="195" customWidth="1"/>
    <col min="15616" max="15616" width="17" style="195" customWidth="1"/>
    <col min="15617" max="15617" width="1.54296875" style="195" customWidth="1"/>
    <col min="15618" max="15618" width="28.54296875" style="195" bestFit="1" customWidth="1"/>
    <col min="15619" max="15864" width="8.81640625" style="195"/>
    <col min="15865" max="15865" width="2.453125" style="195" customWidth="1"/>
    <col min="15866" max="15866" width="39.54296875" style="195" customWidth="1"/>
    <col min="15867" max="15867" width="16.453125" style="195" customWidth="1"/>
    <col min="15868" max="15868" width="16" style="195" customWidth="1"/>
    <col min="15869" max="15869" width="3.453125" style="195" customWidth="1"/>
    <col min="15870" max="15870" width="51.453125" style="195" bestFit="1" customWidth="1"/>
    <col min="15871" max="15871" width="16.54296875" style="195" customWidth="1"/>
    <col min="15872" max="15872" width="17" style="195" customWidth="1"/>
    <col min="15873" max="15873" width="1.54296875" style="195" customWidth="1"/>
    <col min="15874" max="15874" width="28.54296875" style="195" bestFit="1" customWidth="1"/>
    <col min="15875" max="16120" width="8.81640625" style="195"/>
    <col min="16121" max="16121" width="2.453125" style="195" customWidth="1"/>
    <col min="16122" max="16122" width="39.54296875" style="195" customWidth="1"/>
    <col min="16123" max="16123" width="16.453125" style="195" customWidth="1"/>
    <col min="16124" max="16124" width="16" style="195" customWidth="1"/>
    <col min="16125" max="16125" width="3.453125" style="195" customWidth="1"/>
    <col min="16126" max="16126" width="51.453125" style="195" bestFit="1" customWidth="1"/>
    <col min="16127" max="16127" width="16.54296875" style="195" customWidth="1"/>
    <col min="16128" max="16128" width="17" style="195" customWidth="1"/>
    <col min="16129" max="16129" width="1.54296875" style="195" customWidth="1"/>
    <col min="16130" max="16130" width="28.54296875" style="195" bestFit="1" customWidth="1"/>
    <col min="16131" max="16382" width="8.81640625" style="195"/>
    <col min="16383" max="16384" width="9.453125" style="195" customWidth="1"/>
  </cols>
  <sheetData>
    <row r="2" spans="1:5" ht="20">
      <c r="B2" s="369" t="s">
        <v>149</v>
      </c>
      <c r="C2" s="369"/>
      <c r="D2" s="369"/>
    </row>
    <row r="3" spans="1:5" ht="21" customHeight="1">
      <c r="B3" s="370" t="s">
        <v>282</v>
      </c>
      <c r="C3" s="370"/>
      <c r="D3" s="370"/>
    </row>
    <row r="4" spans="1:5" ht="19.5">
      <c r="B4" s="370" t="s">
        <v>199</v>
      </c>
      <c r="C4" s="370"/>
      <c r="D4" s="370"/>
    </row>
    <row r="5" spans="1:5" s="174" customFormat="1" ht="21" customHeight="1">
      <c r="A5" s="370" t="s">
        <v>214</v>
      </c>
      <c r="B5" s="370"/>
      <c r="C5" s="370"/>
      <c r="D5" s="370"/>
    </row>
    <row r="6" spans="1:5" ht="19.5">
      <c r="B6" s="370" t="s">
        <v>143</v>
      </c>
      <c r="C6" s="370"/>
      <c r="D6" s="370"/>
    </row>
    <row r="7" spans="1:5" ht="22">
      <c r="B7" s="196"/>
      <c r="C7" s="318"/>
      <c r="D7" s="319"/>
    </row>
    <row r="8" spans="1:5" ht="20">
      <c r="B8" s="197"/>
      <c r="C8" s="334" t="s">
        <v>278</v>
      </c>
      <c r="D8" s="334" t="s">
        <v>279</v>
      </c>
    </row>
    <row r="9" spans="1:5" ht="19.5" customHeight="1">
      <c r="B9" s="197"/>
      <c r="C9" s="344"/>
      <c r="D9" s="344"/>
    </row>
    <row r="10" spans="1:5" ht="19.5" customHeight="1">
      <c r="B10" s="198" t="s">
        <v>176</v>
      </c>
      <c r="C10" s="328">
        <v>27.6</v>
      </c>
      <c r="D10" s="328">
        <v>29.8</v>
      </c>
      <c r="E10" s="199"/>
    </row>
    <row r="11" spans="1:5" ht="19.5" customHeight="1">
      <c r="B11" s="200"/>
      <c r="C11" s="328"/>
      <c r="D11" s="328"/>
    </row>
    <row r="12" spans="1:5" ht="19.5" customHeight="1">
      <c r="B12" s="198" t="s">
        <v>177</v>
      </c>
      <c r="C12" s="328">
        <v>63767.4</v>
      </c>
      <c r="D12" s="328">
        <v>69861.600000000006</v>
      </c>
    </row>
    <row r="13" spans="1:5" ht="19.5" customHeight="1">
      <c r="B13" s="201"/>
      <c r="C13" s="328"/>
      <c r="D13" s="328"/>
    </row>
    <row r="14" spans="1:5" ht="19.5" customHeight="1">
      <c r="B14" s="201" t="s">
        <v>104</v>
      </c>
      <c r="C14" s="328">
        <v>-34286.199999999997</v>
      </c>
      <c r="D14" s="328">
        <v>-37953.599999999999</v>
      </c>
    </row>
    <row r="15" spans="1:5" ht="19.5" customHeight="1">
      <c r="B15" s="201"/>
      <c r="C15" s="328"/>
      <c r="D15" s="328"/>
    </row>
    <row r="16" spans="1:5" ht="19.5" customHeight="1">
      <c r="B16" s="198" t="s">
        <v>201</v>
      </c>
      <c r="C16" s="328">
        <v>29481.200000000001</v>
      </c>
      <c r="D16" s="328">
        <v>31908</v>
      </c>
    </row>
    <row r="17" spans="2:4" ht="19.5" customHeight="1">
      <c r="B17" s="201"/>
      <c r="C17" s="328"/>
      <c r="D17" s="328"/>
    </row>
    <row r="18" spans="2:4" ht="19.5" customHeight="1">
      <c r="B18" s="198" t="s">
        <v>197</v>
      </c>
      <c r="C18" s="328">
        <v>7405</v>
      </c>
      <c r="D18" s="328">
        <v>6626.9</v>
      </c>
    </row>
    <row r="19" spans="2:4" ht="19.5" customHeight="1">
      <c r="B19" s="201"/>
      <c r="C19" s="328"/>
      <c r="D19" s="328"/>
    </row>
    <row r="20" spans="2:4" ht="19.5" customHeight="1">
      <c r="B20" s="198" t="s">
        <v>198</v>
      </c>
      <c r="C20" s="328">
        <v>7875.6</v>
      </c>
      <c r="D20" s="328">
        <v>8043.2</v>
      </c>
    </row>
    <row r="21" spans="2:4" ht="19.5" customHeight="1">
      <c r="B21" s="201"/>
      <c r="C21" s="328"/>
      <c r="D21" s="328"/>
    </row>
    <row r="22" spans="2:4" ht="19.5" customHeight="1">
      <c r="B22" s="198" t="s">
        <v>205</v>
      </c>
      <c r="C22" s="328">
        <v>19551.900000000001</v>
      </c>
      <c r="D22" s="328">
        <v>10883.4</v>
      </c>
    </row>
    <row r="23" spans="2:4" ht="19.5" customHeight="1">
      <c r="B23" s="201"/>
      <c r="C23" s="328"/>
      <c r="D23" s="328"/>
    </row>
    <row r="24" spans="2:4" ht="19.5" customHeight="1">
      <c r="B24" s="198" t="s">
        <v>206</v>
      </c>
      <c r="C24" s="328">
        <v>16614</v>
      </c>
      <c r="D24" s="328">
        <v>9761.9</v>
      </c>
    </row>
    <row r="25" spans="2:4" ht="19.5" customHeight="1">
      <c r="B25" s="201"/>
      <c r="C25" s="345"/>
      <c r="D25" s="328"/>
    </row>
    <row r="26" spans="2:4" ht="19.5" customHeight="1">
      <c r="B26" s="198" t="s">
        <v>207</v>
      </c>
      <c r="C26" s="328">
        <v>14431.3</v>
      </c>
      <c r="D26" s="328">
        <v>7566.4</v>
      </c>
    </row>
    <row r="27" spans="2:4" ht="19.5" customHeight="1">
      <c r="B27" s="201"/>
      <c r="C27" s="328"/>
      <c r="D27" s="328"/>
    </row>
    <row r="28" spans="2:4" ht="19.5" customHeight="1">
      <c r="B28" s="202" t="s">
        <v>64</v>
      </c>
      <c r="C28" s="346">
        <v>12980.1</v>
      </c>
      <c r="D28" s="346">
        <v>11304.3</v>
      </c>
    </row>
    <row r="29" spans="2:4" ht="21" customHeight="1">
      <c r="B29" s="375" t="s">
        <v>272</v>
      </c>
      <c r="C29" s="375"/>
      <c r="D29" s="375"/>
    </row>
    <row r="30" spans="2:4" ht="15" customHeight="1">
      <c r="B30" s="375" t="s">
        <v>208</v>
      </c>
      <c r="C30" s="375"/>
      <c r="D30" s="375"/>
    </row>
    <row r="31" spans="2:4" ht="32" customHeight="1">
      <c r="B31" s="204"/>
      <c r="C31" s="204"/>
      <c r="D31" s="347"/>
    </row>
    <row r="32" spans="2:4" ht="20">
      <c r="B32" s="376" t="s">
        <v>149</v>
      </c>
      <c r="C32" s="376"/>
      <c r="D32" s="376"/>
    </row>
    <row r="33" spans="1:7" ht="19.5" customHeight="1">
      <c r="B33" s="370" t="s">
        <v>280</v>
      </c>
      <c r="C33" s="370"/>
      <c r="D33" s="370"/>
    </row>
    <row r="34" spans="1:7" ht="19.5">
      <c r="B34" s="370" t="s">
        <v>199</v>
      </c>
      <c r="C34" s="370"/>
      <c r="D34" s="370"/>
    </row>
    <row r="35" spans="1:7" s="174" customFormat="1" ht="21" customHeight="1">
      <c r="A35" s="370" t="s">
        <v>214</v>
      </c>
      <c r="B35" s="370"/>
      <c r="C35" s="370"/>
      <c r="D35" s="370"/>
    </row>
    <row r="36" spans="1:7" ht="19.5">
      <c r="B36" s="377" t="s">
        <v>143</v>
      </c>
      <c r="C36" s="377"/>
      <c r="D36" s="377"/>
      <c r="F36" s="205"/>
      <c r="G36" s="206"/>
    </row>
    <row r="37" spans="1:7" ht="22">
      <c r="B37" s="207"/>
      <c r="C37" s="207"/>
      <c r="D37" s="207"/>
      <c r="F37" s="205"/>
      <c r="G37" s="206"/>
    </row>
    <row r="38" spans="1:7" ht="22">
      <c r="B38" s="207"/>
      <c r="C38" s="207"/>
      <c r="D38" s="208"/>
    </row>
    <row r="39" spans="1:7" ht="20">
      <c r="B39" s="209"/>
      <c r="C39" s="334" t="s">
        <v>211</v>
      </c>
      <c r="D39" s="334" t="s">
        <v>279</v>
      </c>
    </row>
    <row r="40" spans="1:7" ht="22">
      <c r="B40" s="204"/>
      <c r="C40" s="348"/>
      <c r="D40" s="348"/>
    </row>
    <row r="41" spans="1:7" ht="19.5">
      <c r="A41" s="210"/>
      <c r="B41" s="201" t="s">
        <v>92</v>
      </c>
      <c r="C41" s="328">
        <v>26446</v>
      </c>
      <c r="D41" s="328">
        <v>32997.800000000003</v>
      </c>
    </row>
    <row r="42" spans="1:7" ht="19.5">
      <c r="A42" s="210"/>
      <c r="B42" s="201" t="s">
        <v>94</v>
      </c>
      <c r="C42" s="328">
        <v>0</v>
      </c>
      <c r="D42" s="328">
        <v>211.4</v>
      </c>
      <c r="E42" s="206"/>
    </row>
    <row r="43" spans="1:7" ht="19.5">
      <c r="A43" s="210"/>
      <c r="B43" s="201" t="s">
        <v>132</v>
      </c>
      <c r="C43" s="328">
        <v>33</v>
      </c>
      <c r="D43" s="328">
        <v>54</v>
      </c>
      <c r="E43" s="206"/>
    </row>
    <row r="44" spans="1:7" ht="19.5">
      <c r="A44" s="210"/>
      <c r="B44" s="201" t="s">
        <v>150</v>
      </c>
      <c r="C44" s="328">
        <v>8676.7000000000007</v>
      </c>
      <c r="D44" s="328">
        <v>11761.6</v>
      </c>
      <c r="E44" s="206"/>
    </row>
    <row r="45" spans="1:7" ht="19.5">
      <c r="A45" s="210"/>
      <c r="B45" s="201" t="s">
        <v>50</v>
      </c>
      <c r="C45" s="328">
        <v>407.1</v>
      </c>
      <c r="D45" s="328">
        <v>408</v>
      </c>
      <c r="E45" s="206"/>
    </row>
    <row r="46" spans="1:7" ht="19.5">
      <c r="A46" s="210"/>
      <c r="B46" s="201" t="s">
        <v>7</v>
      </c>
      <c r="C46" s="328">
        <v>16065.4</v>
      </c>
      <c r="D46" s="328">
        <v>12331.8</v>
      </c>
      <c r="E46" s="206"/>
    </row>
    <row r="47" spans="1:7" s="210" customFormat="1" ht="19.5">
      <c r="B47" s="201" t="s">
        <v>24</v>
      </c>
      <c r="C47" s="328">
        <v>4760.5</v>
      </c>
      <c r="D47" s="328">
        <v>4534.3</v>
      </c>
      <c r="E47" s="211"/>
      <c r="F47" s="212"/>
    </row>
    <row r="48" spans="1:7" s="210" customFormat="1" ht="19.5">
      <c r="B48" s="201"/>
      <c r="C48" s="328"/>
      <c r="D48" s="328"/>
      <c r="E48" s="211"/>
      <c r="F48" s="212"/>
    </row>
    <row r="49" spans="1:6" ht="20">
      <c r="A49" s="210"/>
      <c r="B49" s="213" t="s">
        <v>170</v>
      </c>
      <c r="C49" s="326">
        <v>56388.6</v>
      </c>
      <c r="D49" s="326">
        <v>62298.8</v>
      </c>
      <c r="E49" s="206"/>
      <c r="F49" s="214"/>
    </row>
    <row r="50" spans="1:6" ht="19.5">
      <c r="A50" s="210"/>
      <c r="B50" s="215"/>
      <c r="C50" s="338"/>
      <c r="D50" s="338"/>
      <c r="E50" s="206"/>
      <c r="F50" s="212"/>
    </row>
    <row r="51" spans="1:6" ht="19.5">
      <c r="A51" s="210"/>
      <c r="B51" s="201" t="s">
        <v>150</v>
      </c>
      <c r="C51" s="328">
        <v>1.8</v>
      </c>
      <c r="D51" s="328">
        <v>0.6</v>
      </c>
      <c r="E51" s="211"/>
      <c r="F51" s="212"/>
    </row>
    <row r="52" spans="1:6" ht="19.5">
      <c r="A52" s="210"/>
      <c r="B52" s="201" t="s">
        <v>94</v>
      </c>
      <c r="C52" s="328">
        <v>14.8</v>
      </c>
      <c r="D52" s="328">
        <v>14.8</v>
      </c>
      <c r="E52" s="211"/>
      <c r="F52" s="212"/>
    </row>
    <row r="53" spans="1:6" ht="19.5">
      <c r="A53" s="210"/>
      <c r="B53" s="201" t="s">
        <v>97</v>
      </c>
      <c r="C53" s="328">
        <v>13317.5</v>
      </c>
      <c r="D53" s="328">
        <v>13332.6</v>
      </c>
      <c r="E53" s="211"/>
      <c r="F53" s="212"/>
    </row>
    <row r="54" spans="1:6" ht="19.5">
      <c r="A54" s="210"/>
      <c r="B54" s="201" t="s">
        <v>117</v>
      </c>
      <c r="C54" s="328">
        <v>25309.8</v>
      </c>
      <c r="D54" s="328">
        <v>21947.3</v>
      </c>
      <c r="E54" s="211"/>
      <c r="F54" s="212"/>
    </row>
    <row r="55" spans="1:6" ht="19.5">
      <c r="A55" s="210"/>
      <c r="B55" s="201" t="s">
        <v>200</v>
      </c>
      <c r="C55" s="328">
        <v>929</v>
      </c>
      <c r="D55" s="328">
        <v>896.2</v>
      </c>
      <c r="E55" s="211"/>
      <c r="F55" s="212"/>
    </row>
    <row r="56" spans="1:6" ht="19.5">
      <c r="A56" s="210"/>
      <c r="B56" s="201" t="s">
        <v>113</v>
      </c>
      <c r="C56" s="328">
        <v>28801.4</v>
      </c>
      <c r="D56" s="328">
        <v>23873.8</v>
      </c>
      <c r="E56" s="211"/>
      <c r="F56" s="212"/>
    </row>
    <row r="57" spans="1:6" ht="19.5">
      <c r="A57" s="210"/>
      <c r="B57" s="201" t="s">
        <v>99</v>
      </c>
      <c r="C57" s="328">
        <v>10562.9</v>
      </c>
      <c r="D57" s="328">
        <v>8786.2999999999993</v>
      </c>
      <c r="E57" s="211"/>
      <c r="F57" s="212"/>
    </row>
    <row r="58" spans="1:6" ht="19.5">
      <c r="A58" s="210"/>
      <c r="B58" s="201" t="s">
        <v>100</v>
      </c>
      <c r="C58" s="328">
        <v>6343.3</v>
      </c>
      <c r="D58" s="328">
        <v>6244.6</v>
      </c>
      <c r="E58" s="211"/>
      <c r="F58" s="212"/>
    </row>
    <row r="59" spans="1:6" s="210" customFormat="1" ht="19.5">
      <c r="B59" s="201" t="s">
        <v>26</v>
      </c>
      <c r="C59" s="328">
        <v>2313.1</v>
      </c>
      <c r="D59" s="328">
        <v>3275.3</v>
      </c>
      <c r="E59" s="211" t="s">
        <v>141</v>
      </c>
      <c r="F59" s="212"/>
    </row>
    <row r="60" spans="1:6" s="210" customFormat="1" ht="19.5">
      <c r="B60" s="201"/>
      <c r="C60" s="328"/>
      <c r="D60" s="328"/>
      <c r="E60" s="211"/>
      <c r="F60" s="212"/>
    </row>
    <row r="61" spans="1:6" ht="20">
      <c r="A61" s="210"/>
      <c r="B61" s="213" t="s">
        <v>171</v>
      </c>
      <c r="C61" s="326">
        <v>87593.600000000006</v>
      </c>
      <c r="D61" s="326">
        <v>78371.5</v>
      </c>
      <c r="E61" s="211"/>
      <c r="F61" s="212"/>
    </row>
    <row r="62" spans="1:6" ht="22">
      <c r="A62" s="210"/>
      <c r="B62" s="216"/>
      <c r="C62" s="335"/>
      <c r="D62" s="335"/>
      <c r="E62" s="211"/>
      <c r="F62" s="212"/>
    </row>
    <row r="63" spans="1:6" s="210" customFormat="1" ht="20">
      <c r="B63" s="217" t="s">
        <v>172</v>
      </c>
      <c r="C63" s="218">
        <v>143982.20000000001</v>
      </c>
      <c r="D63" s="218">
        <v>140670.29999999999</v>
      </c>
      <c r="E63" s="211"/>
      <c r="F63" s="212"/>
    </row>
    <row r="64" spans="1:6" s="210" customFormat="1" ht="19.5">
      <c r="B64" s="215"/>
      <c r="C64" s="338"/>
      <c r="D64" s="338"/>
      <c r="E64" s="211"/>
      <c r="F64" s="212"/>
    </row>
    <row r="65" spans="2:6" s="210" customFormat="1" ht="19.5">
      <c r="B65" s="201" t="s">
        <v>136</v>
      </c>
      <c r="C65" s="328">
        <v>2291.1</v>
      </c>
      <c r="D65" s="328">
        <v>432.5</v>
      </c>
      <c r="E65" s="211"/>
      <c r="F65" s="212"/>
    </row>
    <row r="66" spans="2:6" s="210" customFormat="1" ht="19.5">
      <c r="B66" s="201" t="s">
        <v>93</v>
      </c>
      <c r="C66" s="328">
        <v>4885.1000000000004</v>
      </c>
      <c r="D66" s="328">
        <v>8200.7000000000007</v>
      </c>
      <c r="E66" s="211"/>
      <c r="F66" s="212"/>
    </row>
    <row r="67" spans="2:6" s="210" customFormat="1" ht="19.5">
      <c r="B67" s="201" t="s">
        <v>186</v>
      </c>
      <c r="C67" s="328">
        <v>505.3</v>
      </c>
      <c r="D67" s="328">
        <v>483.3</v>
      </c>
      <c r="E67" s="211"/>
      <c r="F67" s="212"/>
    </row>
    <row r="68" spans="2:6" s="210" customFormat="1" ht="19.5">
      <c r="B68" s="203" t="s">
        <v>132</v>
      </c>
      <c r="C68" s="328">
        <v>0</v>
      </c>
      <c r="D68" s="328">
        <v>109.3</v>
      </c>
      <c r="E68" s="211"/>
      <c r="F68" s="212"/>
    </row>
    <row r="69" spans="2:6" s="210" customFormat="1" ht="19.5">
      <c r="B69" s="201" t="s">
        <v>151</v>
      </c>
      <c r="C69" s="328">
        <v>27482</v>
      </c>
      <c r="D69" s="328">
        <v>27859.5</v>
      </c>
      <c r="E69" s="211"/>
      <c r="F69" s="212"/>
    </row>
    <row r="70" spans="2:6" s="210" customFormat="1" ht="19.5">
      <c r="B70" s="201" t="s">
        <v>138</v>
      </c>
      <c r="C70" s="328">
        <v>11725.8</v>
      </c>
      <c r="D70" s="328">
        <v>13686.1</v>
      </c>
      <c r="E70" s="211"/>
      <c r="F70" s="212"/>
    </row>
    <row r="71" spans="2:6" s="210" customFormat="1" ht="19.5">
      <c r="B71" s="201" t="s">
        <v>57</v>
      </c>
      <c r="C71" s="328">
        <v>256</v>
      </c>
      <c r="D71" s="328">
        <v>254.1</v>
      </c>
      <c r="E71" s="211"/>
      <c r="F71" s="212"/>
    </row>
    <row r="72" spans="2:6" s="210" customFormat="1" ht="19.5">
      <c r="B72" s="201" t="s">
        <v>95</v>
      </c>
      <c r="C72" s="328">
        <v>1106.0999999999999</v>
      </c>
      <c r="D72" s="328">
        <v>1308.2</v>
      </c>
      <c r="E72" s="211"/>
      <c r="F72" s="212"/>
    </row>
    <row r="73" spans="2:6" s="210" customFormat="1" ht="19.5">
      <c r="B73" s="201" t="s">
        <v>11</v>
      </c>
      <c r="C73" s="328">
        <v>1304.0999999999999</v>
      </c>
      <c r="D73" s="328">
        <v>654</v>
      </c>
      <c r="E73" s="211"/>
      <c r="F73" s="212"/>
    </row>
    <row r="74" spans="2:6" s="210" customFormat="1" ht="19.5">
      <c r="B74" s="201"/>
      <c r="C74" s="328"/>
      <c r="D74" s="328"/>
      <c r="E74" s="211"/>
      <c r="F74" s="212"/>
    </row>
    <row r="75" spans="2:6" s="210" customFormat="1" ht="20">
      <c r="B75" s="213" t="s">
        <v>204</v>
      </c>
      <c r="C75" s="326">
        <v>49555.4</v>
      </c>
      <c r="D75" s="326">
        <v>52987.8</v>
      </c>
      <c r="E75" s="211"/>
      <c r="F75" s="212"/>
    </row>
    <row r="76" spans="2:6" s="220" customFormat="1" ht="19.5">
      <c r="B76" s="219"/>
      <c r="C76" s="219"/>
      <c r="D76" s="219"/>
    </row>
    <row r="77" spans="2:6" s="210" customFormat="1" ht="19.5">
      <c r="B77" s="201" t="s">
        <v>96</v>
      </c>
      <c r="C77" s="328">
        <v>22619.5</v>
      </c>
      <c r="D77" s="328">
        <v>19330.400000000001</v>
      </c>
      <c r="E77" s="211"/>
      <c r="F77" s="212"/>
    </row>
    <row r="78" spans="2:6" s="210" customFormat="1" ht="21.9" customHeight="1">
      <c r="B78" s="201" t="s">
        <v>156</v>
      </c>
      <c r="C78" s="328">
        <v>421.3</v>
      </c>
      <c r="D78" s="328">
        <v>484.8</v>
      </c>
      <c r="E78" s="211"/>
      <c r="F78" s="212"/>
    </row>
    <row r="79" spans="2:6" s="210" customFormat="1" ht="19.5">
      <c r="B79" s="201" t="s">
        <v>98</v>
      </c>
      <c r="C79" s="328">
        <v>6542.1</v>
      </c>
      <c r="D79" s="328">
        <v>5262.4</v>
      </c>
      <c r="E79" s="211"/>
      <c r="F79" s="212"/>
    </row>
    <row r="80" spans="2:6" s="210" customFormat="1" ht="19.5">
      <c r="B80" s="201" t="s">
        <v>140</v>
      </c>
      <c r="C80" s="328">
        <v>452.7</v>
      </c>
      <c r="D80" s="328">
        <v>411.3</v>
      </c>
      <c r="E80" s="211"/>
      <c r="F80" s="212"/>
    </row>
    <row r="81" spans="2:6" s="210" customFormat="1" ht="19.5">
      <c r="B81" s="201"/>
      <c r="C81" s="328"/>
      <c r="D81" s="328"/>
      <c r="E81" s="211"/>
      <c r="F81" s="212"/>
    </row>
    <row r="82" spans="2:6" s="210" customFormat="1" ht="20">
      <c r="B82" s="213" t="s">
        <v>173</v>
      </c>
      <c r="C82" s="326">
        <v>30035.5</v>
      </c>
      <c r="D82" s="326">
        <v>25489</v>
      </c>
      <c r="E82" s="211"/>
      <c r="F82" s="212"/>
    </row>
    <row r="83" spans="2:6" s="210" customFormat="1" ht="22">
      <c r="B83" s="177"/>
      <c r="C83" s="349"/>
      <c r="D83" s="349"/>
      <c r="E83" s="211"/>
      <c r="F83" s="212"/>
    </row>
    <row r="84" spans="2:6" s="210" customFormat="1" ht="20">
      <c r="B84" s="213" t="s">
        <v>174</v>
      </c>
      <c r="C84" s="326">
        <v>64391.3</v>
      </c>
      <c r="D84" s="326">
        <v>62193.599999999999</v>
      </c>
      <c r="E84" s="211"/>
      <c r="F84" s="212"/>
    </row>
    <row r="85" spans="2:6" s="210" customFormat="1" ht="19.5">
      <c r="B85" s="177"/>
      <c r="C85" s="339"/>
      <c r="D85" s="339"/>
      <c r="E85" s="211"/>
      <c r="F85" s="212"/>
    </row>
    <row r="86" spans="2:6" s="210" customFormat="1" ht="20">
      <c r="B86" s="217" t="s">
        <v>175</v>
      </c>
      <c r="C86" s="218">
        <v>143982.20000000001</v>
      </c>
      <c r="D86" s="218">
        <v>140670.29999999999</v>
      </c>
      <c r="E86" s="211"/>
      <c r="F86" s="212"/>
    </row>
    <row r="87" spans="2:6" ht="18.5">
      <c r="B87" s="221"/>
      <c r="C87" s="221"/>
      <c r="D87" s="350"/>
    </row>
    <row r="88" spans="2:6" ht="18.5" customHeight="1">
      <c r="B88" s="374"/>
      <c r="C88" s="374"/>
      <c r="D88" s="374"/>
      <c r="E88" s="374"/>
    </row>
    <row r="89" spans="2:6" ht="23.25" customHeight="1">
      <c r="B89" s="374"/>
      <c r="C89" s="374"/>
      <c r="D89" s="374"/>
      <c r="E89" s="374"/>
    </row>
    <row r="90" spans="2:6" ht="27.65" customHeight="1">
      <c r="B90" s="374"/>
      <c r="C90" s="374"/>
      <c r="D90" s="374"/>
      <c r="E90" s="374"/>
    </row>
    <row r="95" spans="2:6">
      <c r="D95" s="195"/>
    </row>
    <row r="96" spans="2:6">
      <c r="C96" s="222"/>
      <c r="D96" s="222"/>
    </row>
  </sheetData>
  <mergeCells count="13">
    <mergeCell ref="B29:D29"/>
    <mergeCell ref="B2:D2"/>
    <mergeCell ref="B3:D3"/>
    <mergeCell ref="B4:D4"/>
    <mergeCell ref="A5:D5"/>
    <mergeCell ref="B6:D6"/>
    <mergeCell ref="B88:E90"/>
    <mergeCell ref="B30:D30"/>
    <mergeCell ref="B32:D32"/>
    <mergeCell ref="B33:D33"/>
    <mergeCell ref="B34:D34"/>
    <mergeCell ref="A35:D35"/>
    <mergeCell ref="B36:D36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42" orientation="landscape" r:id="rId1"/>
  <headerFooter scaleWithDoc="0" alignWithMargins="0">
    <oddFooter>&amp;C&amp;1#&amp;"Calibri"&amp;10&amp;K000000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RightsWATCHMark">3|Anadolu Efes-Anadolu EFES-GENEL/PUBLIC|{00000000-0000-0000-0000-000000000000}</XMLData>
</file>

<file path=customXml/item2.xml><?xml version="1.0" encoding="utf-8"?>
<XMLData TextToDisplay="%CLASSIFICATIONDATETIME%">15:08 20/02/2020</XMLData>
</file>

<file path=customXml/item3.xml><?xml version="1.0" encoding="utf-8"?>
<XMLData TextToDisplay="%DOCUMENTGUID%">{00000000-0000-0000-0000-000000000000}</XMLData>
</file>

<file path=customXml/itemProps1.xml><?xml version="1.0" encoding="utf-8"?>
<ds:datastoreItem xmlns:ds="http://schemas.openxmlformats.org/officeDocument/2006/customXml" ds:itemID="{A3B01C6D-A21C-4B21-9C81-D54EF9C13CC7}">
  <ds:schemaRefs/>
</ds:datastoreItem>
</file>

<file path=customXml/itemProps2.xml><?xml version="1.0" encoding="utf-8"?>
<ds:datastoreItem xmlns:ds="http://schemas.openxmlformats.org/officeDocument/2006/customXml" ds:itemID="{699881B4-FE21-42DF-9ADE-EE01CE7465DB}">
  <ds:schemaRefs/>
</ds:datastoreItem>
</file>

<file path=customXml/itemProps3.xml><?xml version="1.0" encoding="utf-8"?>
<ds:datastoreItem xmlns:ds="http://schemas.openxmlformats.org/officeDocument/2006/customXml" ds:itemID="{DB1C80FA-D8E8-40BA-898E-3B664259B95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Summary woTAS 29</vt:lpstr>
      <vt:lpstr>Summary-wTAS 29</vt:lpstr>
      <vt:lpstr>EBITDA Reconciliation</vt:lpstr>
      <vt:lpstr>Financial Income Expense</vt:lpstr>
      <vt:lpstr>AEFES FCF </vt:lpstr>
      <vt:lpstr>Debt Table</vt:lpstr>
      <vt:lpstr>AEFES PL-wTAS29</vt:lpstr>
      <vt:lpstr>AEFES BS-wTAS29</vt:lpstr>
      <vt:lpstr>BEER GROUP-wTAS29</vt:lpstr>
      <vt:lpstr>CCI-wTAS29</vt:lpstr>
      <vt:lpstr>Sheet1</vt:lpstr>
      <vt:lpstr>IR TBG ENG</vt:lpstr>
      <vt:lpstr>IR TBG TR</vt:lpstr>
      <vt:lpstr>IR INT BEER ENG</vt:lpstr>
      <vt:lpstr>IR INT BEER TR</vt:lpstr>
      <vt:lpstr>eski</vt:lpstr>
      <vt:lpstr>'AEFES BS-wTAS29'!Print_Area</vt:lpstr>
      <vt:lpstr>'AEFES PL-wTAS29'!Print_Area</vt:lpstr>
      <vt:lpstr>'BEER GROUP-wTAS29'!Print_Area</vt:lpstr>
      <vt:lpstr>'CCI-wTAS29'!Print_Area</vt:lpstr>
      <vt:lpstr>eski!Print_Area</vt:lpstr>
      <vt:lpstr>'IR INT BEER ENG'!Print_Area</vt:lpstr>
      <vt:lpstr>'IR INT BEER TR'!Print_Area</vt:lpstr>
      <vt:lpstr>'IR TBG ENG'!Print_Area</vt:lpstr>
      <vt:lpstr>'IR TBG TR'!Print_Area</vt:lpstr>
      <vt:lpstr>'Summary-wTAS 29'!Print_Area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ZAFER DEMIREL</dc:creator>
  <cp:lastModifiedBy>HÜSEYİN BASIK</cp:lastModifiedBy>
  <cp:lastPrinted>2015-11-04T19:15:58Z</cp:lastPrinted>
  <dcterms:created xsi:type="dcterms:W3CDTF">2013-08-19T19:10:54Z</dcterms:created>
  <dcterms:modified xsi:type="dcterms:W3CDTF">2024-11-05T12:35:27Z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RightsWATCHMark">
    <vt:lpwstr>3|Anadolu Efes-Anadolu EFES-GENEL/PUBLIC|{00000000-0000-0000-0000-000000000000}</vt:lpwstr>
  </property>
  <property fmtid="{D5CDD505-2E9C-101B-9397-08002B2CF9AE}" pid="5" name="MSIP_Label_d290bd91-1092-48bf-bec4-b307ee64eede_Enabled">
    <vt:lpwstr>true</vt:lpwstr>
  </property>
  <property fmtid="{D5CDD505-2E9C-101B-9397-08002B2CF9AE}" pid="6" name="MSIP_Label_d290bd91-1092-48bf-bec4-b307ee64eede_SetDate">
    <vt:lpwstr>2024-03-17T20:04:37Z</vt:lpwstr>
  </property>
  <property fmtid="{D5CDD505-2E9C-101B-9397-08002B2CF9AE}" pid="7" name="MSIP_Label_d290bd91-1092-48bf-bec4-b307ee64eede_Method">
    <vt:lpwstr>Privileged</vt:lpwstr>
  </property>
  <property fmtid="{D5CDD505-2E9C-101B-9397-08002B2CF9AE}" pid="8" name="MSIP_Label_d290bd91-1092-48bf-bec4-b307ee64eede_Name">
    <vt:lpwstr>publicmain</vt:lpwstr>
  </property>
  <property fmtid="{D5CDD505-2E9C-101B-9397-08002B2CF9AE}" pid="9" name="MSIP_Label_d290bd91-1092-48bf-bec4-b307ee64eede_SiteId">
    <vt:lpwstr>e763b98e-4b7c-41f7-9105-0ab753568526</vt:lpwstr>
  </property>
  <property fmtid="{D5CDD505-2E9C-101B-9397-08002B2CF9AE}" pid="10" name="MSIP_Label_d290bd91-1092-48bf-bec4-b307ee64eede_ActionId">
    <vt:lpwstr>ddf79f4f-1bcc-45ca-89dc-5c94846f5ce8</vt:lpwstr>
  </property>
  <property fmtid="{D5CDD505-2E9C-101B-9397-08002B2CF9AE}" pid="11" name="MSIP_Label_d290bd91-1092-48bf-bec4-b307ee64eede_ContentBits">
    <vt:lpwstr>3</vt:lpwstr>
  </property>
</Properties>
</file>